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<sst xmlns="http://schemas.openxmlformats.org/spreadsheetml/2006/main" count="114" uniqueCount="114">
  <si>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</si>
  <si>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</si>
  <si>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</si>
  <si>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</si>
  <si>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</si>
  <si>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2022</t>
  </si>
  <si>
    <t xml:space="preserve">Ex. format : 2021</t>
  </si>
  <si>
    <t xml:space="preserve">Mois/trimestre mesuré</t>
  </si>
  <si>
    <t>03</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</si>
  <si>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</si>
  <si>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</si>
  <si>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</si>
  <si>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</si>
  <si>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</si>
  <si>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</si>
  <si>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</si>
  <si>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</si>
  <si>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</si>
  <si>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</si>
  <si>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</si>
  <si>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</si>
  <si>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</si>
  <si>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</si>
  <si>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</si>
  <si>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</si>
  <si>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</si>
  <si>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</si>
  <si>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</si>
  <si>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</si>
  <si>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</si>
  <si>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</si>
  <si>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</si>
  <si>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</si>
  <si>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</si>
  <si>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</si>
  <si>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</si>
  <si>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</si>
  <si>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</si>
  <si>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</si>
  <si>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</si>
  <si>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</si>
  <si>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</si>
  <si>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</si>
  <si>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</si>
  <si>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</si>
  <si>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</si>
  <si>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</si>
  <si>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</si>
  <si>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</si>
  <si>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</si>
  <si>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</si>
  <si>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</si>
  <si>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</si>
  <si>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</si>
  <si>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</si>
  <si>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</si>
  <si>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</si>
  <si>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</si>
  <si>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</si>
  <si>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</si>
  <si>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</si>
  <si>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</si>
  <si>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</si>
  <si>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</si>
  <si>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</si>
  <si>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</si>
  <si>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</si>
  <si>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</si>
  <si>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</si>
  <si>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</si>
  <si>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</si>
  <si>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</si>
  <si>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</si>
  <si>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</si>
  <si>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</si>
  <si>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</si>
  <si>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</si>
  <si>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</si>
  <si>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</si>
  <si>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</si>
  <si>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</si>
  <si>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</si>
  <si>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</si>
  <si>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</si>
  <si>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</si>
  <si>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</si>
  <si>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</si>
  <si>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</si>
  <si>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</si>
  <si>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</si>
  <si>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</si>
  <si>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</si>
  <si>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</si>
  <si>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</si>
  <si>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</si>
  <si>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</si>
  <si>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</si>
  <si>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</si>
  <si>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</si>
  <si>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</si>
  <si>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50e centile</t>
  </si>
  <si>
    <t xml:space="preserve">Délai d'envoi du compte-rendu de mise en service commerciale de la ligne par l'OC</t>
  </si>
  <si>
    <t xml:space="preserve">Taux de commande qui font l'objet d'un réapprovisionnement à chaud - Origine OI </t>
  </si>
  <si>
    <t xml:space="preserve">Taux de prise en charge des appels téléphoniques en moins de 3 minutes</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</si>
  <si>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</si>
  <si>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</si>
  <si>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</si>
  <si>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</si>
  <si>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</si>
  <si>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</si>
  <si>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</si>
  <si>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Taux d'indisponibilité de l'assistance téléphonique</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</si>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</sst>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0" formatCode="_-* #,##0.00\ _€_-;\-* #,##0.00\ _€_-;_-* &quot;-&quot;??\ _€_-;_-@_-"/>
    <numFmt numFmtId="161" formatCode="0.0000"/>
    <numFmt numFmtId="162" formatCode="0.00000"/>
    <numFmt numFmtId="163"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4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dashed">
        <color theme="1"/>
      </left>
      <right style="hair">
        <color theme="1"/>
      </right>
      <top style="dashed">
        <color theme="1"/>
      </top>
      <bottom/>
      <diagonal/>
    </border>
    <border>
      <left/>
      <right style="hair">
        <color theme="1"/>
      </right>
      <top style="dashed">
        <color theme="1"/>
      </top>
      <bottom style="dashed">
        <color theme="1"/>
      </bottom>
      <diagonal/>
    </border>
    <border>
      <left style="dashed">
        <color theme="1"/>
      </left>
      <right/>
      <top style="dashed">
        <color theme="1"/>
      </top>
      <bottom style="hair">
        <color theme="1"/>
      </bottom>
      <diagonal/>
    </border>
    <border>
      <left style="dashed">
        <color theme="1"/>
      </left>
      <right/>
      <top/>
      <bottom style="hair">
        <color theme="1"/>
      </bottom>
      <diagonal/>
    </border>
    <border>
      <left style="dashed">
        <color theme="1"/>
      </left>
      <right style="hair">
        <color theme="1"/>
      </right>
      <top/>
      <bottom style="hair">
        <color theme="1"/>
      </bottom>
      <diagonal/>
    </border>
    <border>
      <left/>
      <right style="hair">
        <color theme="1"/>
      </right>
      <top style="dashed">
        <color theme="1"/>
      </top>
      <bottom style="hair">
        <color theme="1"/>
      </bottom>
      <diagonal/>
    </border>
    <border>
      <left style="dashed">
        <color theme="1"/>
      </left>
      <right/>
      <top style="hair">
        <color theme="1"/>
      </top>
      <bottom style="hair">
        <color theme="1"/>
      </bottom>
      <diagonal/>
    </border>
    <border>
      <left/>
      <right style="hair">
        <color theme="1"/>
      </right>
      <top style="hair">
        <color theme="1"/>
      </top>
      <bottom style="hair">
        <color theme="1"/>
      </bottom>
      <diagonal/>
    </border>
    <border>
      <left style="dashed">
        <color theme="1"/>
      </left>
      <right/>
      <top style="hair">
        <color theme="1"/>
      </top>
      <bottom style="dashed">
        <color theme="1"/>
      </bottom>
      <diagonal/>
    </border>
    <border>
      <left/>
      <right style="hair">
        <color theme="1"/>
      </right>
      <top style="hair">
        <color theme="1"/>
      </top>
      <bottom style="dashed">
        <color theme="1"/>
      </bottom>
      <diagonal/>
    </border>
    <border>
      <left style="hair">
        <color theme="1"/>
      </left>
      <right style="dashed">
        <color theme="1"/>
      </right>
      <top style="hair">
        <color theme="1"/>
      </top>
      <bottom style="dashed">
        <color theme="1"/>
      </bottom>
      <diagonal/>
    </border>
  </borders>
  <cellStyleXfs count="216">
    <xf fontId="0" fillId="0" borderId="0" numFmtId="0" applyNumberFormat="1" applyFont="1" applyFill="1" applyBorder="1"/>
    <xf fontId="0" fillId="2" borderId="0" numFmtId="0" applyNumberFormat="0" applyFont="1" applyFill="1" applyBorder="0"/>
    <xf fontId="0" fillId="2" borderId="0" numFmtId="0" applyNumberFormat="0" applyFont="1" applyFill="1" applyBorder="0"/>
    <xf fontId="0" fillId="3" borderId="0" numFmtId="0" applyNumberFormat="0" applyFont="1" applyFill="1" applyBorder="0"/>
    <xf fontId="0" fillId="3" borderId="0" numFmtId="0" applyNumberFormat="0" applyFont="1" applyFill="1" applyBorder="0"/>
    <xf fontId="0" fillId="4" borderId="0" numFmtId="0" applyNumberFormat="0" applyFont="1" applyFill="1" applyBorder="0"/>
    <xf fontId="0" fillId="4" borderId="0" numFmtId="0" applyNumberFormat="0" applyFont="1" applyFill="1" applyBorder="0"/>
    <xf fontId="0" fillId="5" borderId="0" numFmtId="0" applyNumberFormat="0" applyFont="1" applyFill="1" applyBorder="0"/>
    <xf fontId="0" fillId="5" borderId="0" numFmtId="0" applyNumberFormat="0" applyFont="1" applyFill="1" applyBorder="0"/>
    <xf fontId="0" fillId="6" borderId="0" numFmtId="0" applyNumberFormat="0" applyFont="1" applyFill="1" applyBorder="0"/>
    <xf fontId="0" fillId="6" borderId="0" numFmtId="0" applyNumberFormat="0" applyFont="1" applyFill="1" applyBorder="0"/>
    <xf fontId="0" fillId="7" borderId="0" numFmtId="0" applyNumberFormat="0" applyFont="1" applyFill="1" applyBorder="0"/>
    <xf fontId="0" fillId="7" borderId="0" numFmtId="0" applyNumberFormat="0" applyFont="1" applyFill="1" applyBorder="0"/>
    <xf fontId="0" fillId="8" borderId="0" numFmtId="0" applyNumberFormat="0" applyFont="1" applyFill="1" applyBorder="0"/>
    <xf fontId="0" fillId="8" borderId="0" numFmtId="0" applyNumberFormat="0" applyFont="1" applyFill="1" applyBorder="0"/>
    <xf fontId="0" fillId="9" borderId="0" numFmtId="0" applyNumberFormat="0" applyFont="1" applyFill="1" applyBorder="0"/>
    <xf fontId="0" fillId="9" borderId="0" numFmtId="0" applyNumberFormat="0" applyFont="1" applyFill="1" applyBorder="0"/>
    <xf fontId="0" fillId="10" borderId="0" numFmtId="0" applyNumberFormat="0" applyFont="1" applyFill="1" applyBorder="0"/>
    <xf fontId="0" fillId="10" borderId="0" numFmtId="0" applyNumberFormat="0" applyFont="1" applyFill="1" applyBorder="0"/>
    <xf fontId="0" fillId="11" borderId="0" numFmtId="0" applyNumberFormat="0" applyFont="1" applyFill="1" applyBorder="0"/>
    <xf fontId="0" fillId="11" borderId="0" numFmtId="0" applyNumberFormat="0" applyFont="1" applyFill="1" applyBorder="0"/>
    <xf fontId="0" fillId="12" borderId="0" numFmtId="0" applyNumberFormat="0" applyFont="1" applyFill="1" applyBorder="0"/>
    <xf fontId="0" fillId="12" borderId="0" numFmtId="0" applyNumberFormat="0" applyFont="1" applyFill="1" applyBorder="0"/>
    <xf fontId="0" fillId="13" borderId="0" numFmtId="0" applyNumberFormat="0" applyFont="1" applyFill="1" applyBorder="0"/>
    <xf fontId="0" fillId="13"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20" borderId="0" numFmtId="0" applyNumberFormat="0" applyFont="1" applyFill="1" applyBorder="0"/>
    <xf fontId="1" fillId="20" borderId="0" numFmtId="0" applyNumberFormat="0" applyFont="1" applyFill="1" applyBorder="0"/>
    <xf fontId="1" fillId="21" borderId="0" numFmtId="0" applyNumberFormat="0" applyFont="1" applyFill="1" applyBorder="0"/>
    <xf fontId="1" fillId="21" borderId="0" numFmtId="0" applyNumberFormat="0" applyFont="1" applyFill="1" applyBorder="0"/>
    <xf fontId="1" fillId="22" borderId="0" numFmtId="0" applyNumberFormat="0" applyFont="1" applyFill="1" applyBorder="0"/>
    <xf fontId="1" fillId="22" borderId="0" numFmtId="0" applyNumberFormat="0" applyFont="1" applyFill="1" applyBorder="0"/>
    <xf fontId="1" fillId="23" borderId="0" numFmtId="0" applyNumberFormat="0" applyFont="1" applyFill="1" applyBorder="0"/>
    <xf fontId="1" fillId="23" borderId="0" numFmtId="0" applyNumberFormat="0" applyFont="1" applyFill="1" applyBorder="0"/>
    <xf fontId="1" fillId="24" borderId="0" numFmtId="0" applyNumberFormat="0" applyFont="1" applyFill="1" applyBorder="0"/>
    <xf fontId="1" fillId="24" borderId="0" numFmtId="0" applyNumberFormat="0" applyFont="1" applyFill="1" applyBorder="0"/>
    <xf fontId="1" fillId="25" borderId="0" numFmtId="0" applyNumberFormat="0" applyFont="1" applyFill="1" applyBorder="0"/>
    <xf fontId="1" fillId="25" borderId="0" numFmtId="0" applyNumberFormat="0" applyFont="1" applyFill="1" applyBorder="0"/>
    <xf fontId="2" fillId="0" borderId="0" numFmtId="0" applyNumberFormat="0" applyFont="1" applyFill="0" applyBorder="0"/>
    <xf fontId="2" fillId="0" borderId="0" numFmtId="0" applyNumberFormat="0" applyFont="1" applyFill="0" applyBorder="0"/>
    <xf fontId="3" fillId="26" borderId="1" numFmtId="0" applyNumberFormat="0" applyFont="1" applyFill="1" applyBorder="1"/>
    <xf fontId="3" fillId="26" borderId="1" numFmtId="0" applyNumberFormat="0" applyFont="1" applyFill="1" applyBorder="1"/>
    <xf fontId="4" fillId="0" borderId="2" numFmtId="0" applyNumberFormat="0" applyFont="1" applyFill="0" applyBorder="1"/>
    <xf fontId="4" fillId="0" borderId="2" numFmtId="0" applyNumberFormat="0" applyFont="1" applyFill="0" applyBorder="1"/>
    <xf fontId="0" fillId="27" borderId="3" numFmtId="0" applyNumberFormat="0" applyFont="0" applyFill="1" applyBorder="1"/>
    <xf fontId="0" fillId="27" borderId="3" numFmtId="0" applyNumberFormat="0" applyFont="0" applyFill="1" applyBorder="1"/>
    <xf fontId="0" fillId="27" borderId="3" numFmtId="0" applyNumberFormat="0" applyFont="0" applyFill="1" applyBorder="1"/>
    <xf fontId="5" fillId="28" borderId="1" numFmtId="0" applyNumberFormat="0" applyFont="1" applyFill="1" applyBorder="1"/>
    <xf fontId="5" fillId="28" borderId="1" numFmtId="0" applyNumberFormat="0" applyFont="1" applyFill="1" applyBorder="1"/>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8" fillId="29" borderId="0" numFmtId="0" applyNumberFormat="0" applyFont="1" applyFill="1" applyBorder="0"/>
    <xf fontId="8" fillId="29" borderId="0" numFmtId="0" applyNumberFormat="0" applyFont="1" applyFill="1" applyBorder="0"/>
    <xf fontId="9" fillId="0" borderId="0" numFmtId="0" applyNumberFormat="0" applyFont="1" applyFill="0" applyBorder="0"/>
    <xf fontId="10" fillId="0" borderId="0" numFmtId="0" applyNumberFormat="0" applyFont="1" applyFill="0" applyBorder="0">
      <alignment vertical="top"/>
    </xf>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11" fillId="30" borderId="0" numFmtId="0" applyNumberFormat="0" applyFont="1" applyFill="1" applyBorder="0"/>
    <xf fontId="11" fillId="30" borderId="0" numFmtId="0" applyNumberFormat="0" applyFont="1" applyFill="1" applyBorder="0"/>
    <xf fontId="11" fillId="30" borderId="0" numFmtId="0" applyNumberFormat="0" applyFont="1" applyFill="1" applyBorder="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12" fillId="0" borderId="0" numFmtId="9" applyNumberFormat="1" applyFont="0" applyFill="0" applyBorder="0"/>
    <xf fontId="6" fillId="0" borderId="0" numFmtId="9" applyNumberFormat="1" applyFont="0" applyFill="0" applyBorder="0"/>
    <xf fontId="6"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4" fillId="31" borderId="0" numFmtId="0" applyNumberFormat="0" applyFont="1" applyFill="1" applyBorder="0"/>
    <xf fontId="14" fillId="31" borderId="0" numFmtId="0" applyNumberFormat="0" applyFont="1" applyFill="1" applyBorder="0"/>
    <xf fontId="15" fillId="26" borderId="4" numFmtId="0" applyNumberFormat="0" applyFont="1" applyFill="1" applyBorder="1"/>
    <xf fontId="15" fillId="26" borderId="4" numFmtId="0" applyNumberFormat="0" applyFont="1" applyFill="1" applyBorder="1"/>
    <xf fontId="16" fillId="0" borderId="0" numFmtId="0" applyNumberFormat="0" applyFont="1" applyFill="0" applyBorder="0"/>
    <xf fontId="16" fillId="0" borderId="0" numFmtId="0" applyNumberFormat="0" applyFont="1" applyFill="0" applyBorder="0"/>
    <xf fontId="17" fillId="0" borderId="0" numFmtId="0" applyNumberFormat="0" applyFont="1" applyFill="0" applyBorder="0"/>
    <xf fontId="18" fillId="0" borderId="0" numFmtId="0" applyNumberFormat="0" applyFont="1" applyFill="0" applyBorder="0"/>
    <xf fontId="19" fillId="0" borderId="5" numFmtId="0" applyNumberFormat="0" applyFont="1" applyFill="0" applyBorder="1"/>
    <xf fontId="19" fillId="0" borderId="5" numFmtId="0" applyNumberFormat="0" applyFont="1" applyFill="0" applyBorder="1"/>
    <xf fontId="20" fillId="0" borderId="6" numFmtId="0" applyNumberFormat="0" applyFont="1" applyFill="0" applyBorder="1"/>
    <xf fontId="20" fillId="0" borderId="6" numFmtId="0" applyNumberFormat="0" applyFont="1" applyFill="0" applyBorder="1"/>
    <xf fontId="21" fillId="0" borderId="7" numFmtId="0" applyNumberFormat="0" applyFont="1" applyFill="0" applyBorder="1"/>
    <xf fontId="21" fillId="0" borderId="7" numFmtId="0" applyNumberFormat="0" applyFont="1" applyFill="0" applyBorder="1"/>
    <xf fontId="21" fillId="0" borderId="0" numFmtId="0" applyNumberFormat="0" applyFont="1" applyFill="0" applyBorder="0"/>
    <xf fontId="21" fillId="0" borderId="0" numFmtId="0" applyNumberFormat="0" applyFont="1" applyFill="0" applyBorder="0"/>
    <xf fontId="22" fillId="0" borderId="8" numFmtId="0" applyNumberFormat="0" applyFont="1" applyFill="0" applyBorder="1"/>
    <xf fontId="22" fillId="0" borderId="8" numFmtId="0" applyNumberFormat="0" applyFont="1" applyFill="0" applyBorder="1"/>
    <xf fontId="23" fillId="32" borderId="9" numFmtId="0" applyNumberFormat="0" applyFont="1" applyFill="1" applyBorder="1"/>
    <xf fontId="23" fillId="32" borderId="9" numFmtId="0" applyNumberFormat="0" applyFont="1" applyFill="1" applyBorder="1"/>
    <xf fontId="8" fillId="29" borderId="0" numFmtId="0" applyNumberFormat="0" applyFont="1" applyFill="1" applyBorder="0"/>
    <xf fontId="14" fillId="31" borderId="0" numFmtId="0" applyNumberFormat="0" applyFont="1" applyFill="1" applyBorder="0"/>
  </cellStyleXfs>
  <cellXfs count="160">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lignment horizontal="center" vertical="center"/>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lignment horizontal="center" vertical="center"/>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lignment horizontal="center" vertical="center" wrapText="1"/>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lignment horizontal="center" vertical="center"/>
    </xf>
    <xf fontId="26" fillId="34" borderId="22" numFmtId="0" xfId="0" applyFont="1" applyFill="1" applyBorder="1" applyAlignment="1">
      <alignment horizontal="center" vertical="center" wrapText="1"/>
    </xf>
    <xf fontId="9" fillId="34" borderId="16" numFmtId="0" xfId="80" applyFont="1" applyFill="1" applyBorder="1" applyAlignment="1">
      <alignment horizontal="center" vertical="center"/>
    </xf>
    <xf fontId="26" fillId="34" borderId="16" numFmtId="0" xfId="0" applyFont="1" applyFill="1" applyBorder="1" applyAlignment="1">
      <alignment horizontal="center" vertical="center" wrapText="1"/>
    </xf>
    <xf fontId="9" fillId="34" borderId="21" numFmtId="0" xfId="80" applyFont="1" applyFill="1" applyBorder="1" applyAlignment="1">
      <alignment horizontal="center" vertical="center"/>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lignment horizontal="center" vertical="center"/>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lignment vertical="center"/>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lignment vertical="center"/>
    </xf>
    <xf fontId="0" fillId="35" borderId="27" numFmtId="49" xfId="0" applyNumberFormat="1" applyFill="1" applyBorder="1" applyAlignment="1">
      <alignment horizontal="center" vertical="center"/>
    </xf>
    <xf fontId="0" fillId="35" borderId="27" numFmtId="49" xfId="0" applyNumberFormat="1" applyFill="1" applyBorder="1" applyAlignment="1">
      <alignment vertical="center" wrapText="1"/>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lignment vertical="center"/>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lignment horizontal="center" vertical="center"/>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lignment horizontal="center" vertical="center" wrapText="1"/>
    </xf>
    <xf fontId="0" fillId="36" borderId="33" numFmtId="1" xfId="0" applyNumberFormat="1" applyFill="1" applyBorder="1" applyAlignment="1">
      <alignment horizontal="center" vertical="center" wrapText="1"/>
    </xf>
    <xf fontId="0" fillId="36" borderId="33" numFmtId="1" xfId="0" applyNumberFormat="1" applyFill="1" applyBorder="1" applyAlignment="1" quotePrefix="1">
      <alignment horizontal="center" vertical="center" wrapText="1"/>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16" numFmtId="161" xfId="0" applyNumberFormat="1" applyFont="1" applyBorder="1" applyAlignment="1">
      <alignment horizontal="center" vertical="center" wrapText="1"/>
    </xf>
    <xf fontId="0" fillId="36" borderId="24" numFmtId="1" xfId="0" applyNumberFormat="1" applyFill="1" applyBorder="1" applyAlignment="1">
      <alignment horizontal="center" vertical="center" wrapText="1"/>
    </xf>
    <xf fontId="0" fillId="36" borderId="34" numFmtId="1" xfId="0" applyNumberFormat="1" applyFill="1" applyBorder="1" applyAlignment="1">
      <alignment horizontal="center" vertical="center" wrapText="1"/>
    </xf>
    <xf fontId="0" fillId="37" borderId="35" numFmtId="161" xfId="179" applyNumberFormat="1" applyFill="1" applyBorder="1" applyAlignment="1">
      <alignment horizontal="center" vertical="center" wrapText="1"/>
    </xf>
    <xf fontId="0" fillId="38" borderId="36" numFmtId="161" xfId="0" applyNumberFormat="1" applyFill="1" applyBorder="1" applyAlignment="1">
      <alignment horizontal="center" vertical="center" wrapText="1"/>
    </xf>
    <xf fontId="0" fillId="38" borderId="37" numFmtId="161" xfId="0" applyNumberFormat="1" applyFill="1" applyBorder="1" applyAlignment="1">
      <alignment horizontal="center" vertical="center" wrapText="1"/>
    </xf>
    <xf fontId="0" fillId="38" borderId="36" numFmtId="2" xfId="0" applyNumberFormat="1" applyFill="1" applyBorder="1" applyAlignment="1">
      <alignment horizontal="center" vertical="center" wrapText="1"/>
    </xf>
    <xf fontId="0" fillId="38" borderId="37" numFmtId="2" xfId="0" applyNumberFormat="1" applyFill="1" applyBorder="1" applyAlignment="1">
      <alignment horizontal="center" vertical="center" wrapText="1"/>
    </xf>
    <xf fontId="0" fillId="36" borderId="10" numFmtId="1" xfId="0" applyNumberFormat="1" applyFill="1" applyBorder="1" applyAlignment="1">
      <alignment horizontal="center" vertical="center" wrapText="1"/>
    </xf>
    <xf fontId="0" fillId="36" borderId="38" numFmtId="1" xfId="0" applyNumberFormat="1" applyFill="1" applyBorder="1" applyAlignment="1">
      <alignment horizontal="center" vertical="center" wrapText="1"/>
    </xf>
    <xf fontId="0" fillId="38" borderId="39" numFmtId="161" xfId="0" applyNumberFormat="1" applyFill="1" applyBorder="1" applyAlignment="1">
      <alignment horizontal="center" vertical="center" wrapText="1"/>
    </xf>
    <xf fontId="0" fillId="36" borderId="40" numFmtId="1" xfId="0" applyNumberFormat="1" applyFill="1" applyBorder="1" applyAlignment="1">
      <alignment horizontal="center" vertical="center" wrapText="1"/>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lignment horizontal="center" vertical="center" wrapText="1"/>
    </xf>
    <xf fontId="0" fillId="36" borderId="45" numFmtId="1" xfId="0" applyNumberFormat="1" applyFill="1" applyBorder="1" applyAlignment="1">
      <alignment horizontal="center" vertical="center" wrapText="1"/>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0" fillId="37" borderId="35" numFmtId="162" xfId="179" applyNumberFormat="1" applyFill="1" applyBorder="1" applyAlignment="1">
      <alignment horizontal="center" vertical="center" wrapText="1"/>
    </xf>
    <xf fontId="0" fillId="37" borderId="35" numFmtId="2" xfId="179" applyNumberForma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35" numFmtId="10" xfId="179" applyNumberFormat="1" applyFill="1" applyBorder="1" applyAlignment="1">
      <alignment horizontal="center" vertical="center" wrapText="1"/>
    </xf>
    <xf fontId="33" fillId="0" borderId="20" numFmtId="0" xfId="0" applyFont="1" applyBorder="1" applyAlignment="1">
      <alignment horizontal="center" vertical="center" wrapText="1"/>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0" fillId="37" borderId="46" numFmtId="161" xfId="179" applyNumberFormat="1" applyFill="1" applyBorder="1" applyAlignment="1">
      <alignment horizontal="center" vertical="center" wrapText="1"/>
    </xf>
    <xf fontId="0" fillId="37" borderId="47" numFmtId="161" xfId="179" applyNumberFormat="1" applyFill="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lignment horizontal="center" vertical="center" wrapText="1"/>
    </xf>
    <xf fontId="0" fillId="38" borderId="33" numFmtId="161" xfId="0" applyNumberFormat="1" applyFill="1" applyBorder="1" applyAlignment="1">
      <alignment horizontal="center" vertical="center" wrapText="1"/>
    </xf>
    <xf fontId="0" fillId="38" borderId="35" numFmtId="161" xfId="0" applyNumberFormat="1" applyFill="1" applyBorder="1" applyAlignment="1">
      <alignment horizontal="center" vertical="center" wrapText="1"/>
    </xf>
    <xf fontId="0" fillId="38" borderId="48" numFmtId="161" xfId="0" applyNumberFormat="1" applyFill="1" applyBorder="1" applyAlignment="1">
      <alignment horizontal="center" vertical="center" wrapText="1"/>
    </xf>
    <xf fontId="6" fillId="36" borderId="0" numFmtId="1" xfId="0" applyNumberFormat="1" applyFont="1" applyFill="1" applyAlignment="1">
      <alignment horizontal="center" vertical="center" wrapText="1"/>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35" numFmtId="163" xfId="179" applyNumberFormat="1" applyFill="1" applyBorder="1" applyAlignment="1">
      <alignment horizontal="center" vertical="center" wrapText="1"/>
    </xf>
    <xf fontId="22" fillId="41" borderId="10" numFmtId="0" xfId="0" applyFont="1" applyFill="1" applyBorder="1" applyAlignment="1">
      <alignment horizontal="center" vertical="center" wrapText="1"/>
    </xf>
    <xf fontId="22" fillId="41" borderId="11" numFmtId="0" xfId="0" applyFont="1" applyFill="1" applyBorder="1" applyAlignment="1">
      <alignment horizontal="center" vertical="center" wrapText="1"/>
    </xf>
  </cellXfs>
  <cellStyles count="216">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 name="Bad" xfId="214" builtinId="27"/>
    <cellStyle name="Good" xfId="215" builtinId="26"/>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6" activeCellId="0" sqref="B6"/>
    </sheetView>
  </sheetViews>
  <sheetFormatPr baseColWidth="10" defaultColWidth="11.5703125" defaultRowHeight="14.25"/>
  <cols>
    <col bestFit="1" customWidth="1" min="1" max="3" style="1" width="65.7109375"/>
    <col bestFit="1" min="4" max="16384" style="1" width="11.5703125"/>
  </cols>
  <sheetData>
    <row r="1">
      <c r="A1" s="2" t="s">
        <v>0</v>
      </c>
      <c r="B1" s="3"/>
      <c r="C1" s="4"/>
    </row>
    <row r="2" ht="4.9000000000000004"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000000000000004" customHeight="1">
      <c r="A7" s="5"/>
      <c r="B7" s="6"/>
      <c r="C7" s="7"/>
    </row>
    <row r="8" ht="12" customHeight="1">
      <c r="B8" s="6"/>
      <c r="C8" s="9"/>
    </row>
    <row r="9" ht="12" customHeight="1">
      <c r="A9" s="5" t="s">
        <v>10</v>
      </c>
      <c r="B9" s="12" t="s">
        <v>11</v>
      </c>
      <c r="C9" s="13" t="s">
        <v>12</v>
      </c>
    </row>
    <row r="10" ht="12" customHeight="1">
      <c r="A10" s="14"/>
      <c r="B10" s="15" t="s">
        <v>13</v>
      </c>
      <c r="C10" s="16" t="s">
        <v>14</v>
      </c>
    </row>
    <row r="11" ht="4.9000000000000004" customHeight="1">
      <c r="A11" s="5"/>
      <c r="B11" s="6"/>
      <c r="C11" s="7"/>
    </row>
    <row r="12" ht="30" customHeight="1">
      <c r="A12" s="5" t="s">
        <v>15</v>
      </c>
      <c r="B12" s="17" t="s">
        <v>16</v>
      </c>
      <c r="C12" s="18" t="s">
        <v>17</v>
      </c>
    </row>
    <row r="13" ht="4.9000000000000004" customHeight="1">
      <c r="A13" s="19" t="s">
        <v>18</v>
      </c>
      <c r="B13" s="20"/>
      <c r="C13" s="21"/>
    </row>
    <row r="14" ht="40.149999999999999" customHeight="1">
      <c r="A14" s="22"/>
      <c r="B14" s="23" t="s">
        <v>19</v>
      </c>
      <c r="C14" s="24" t="s">
        <v>20</v>
      </c>
    </row>
    <row r="15" ht="40.149999999999999" customHeight="1">
      <c r="A15" s="22"/>
      <c r="B15" s="25" t="s">
        <v>21</v>
      </c>
      <c r="C15" s="26" t="s">
        <v>22</v>
      </c>
    </row>
    <row r="16" ht="40.149999999999999" customHeight="1">
      <c r="A16" s="22"/>
      <c r="B16" s="27" t="s">
        <v>23</v>
      </c>
      <c r="C16" s="28" t="s">
        <v>24</v>
      </c>
    </row>
    <row r="17" ht="40.149999999999999" customHeight="1">
      <c r="A17" s="22"/>
      <c r="B17" s="27" t="s">
        <v>25</v>
      </c>
      <c r="C17" s="28"/>
    </row>
    <row r="18" ht="40.149999999999999" customHeight="1">
      <c r="A18" s="22"/>
      <c r="B18" s="27" t="s">
        <v>26</v>
      </c>
      <c r="C18" s="28"/>
    </row>
    <row r="19" ht="40.149999999999999"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 ca="1">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 xml:space="preserve">Il reste des erreurs dans le fichier !</v>
      </c>
    </row>
  </sheetData>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63" activeCellId="0" sqref="C63"/>
    </sheetView>
  </sheetViews>
  <sheetFormatPr baseColWidth="10" defaultColWidth="11.5703125" defaultRowHeight="14.25"/>
  <cols>
    <col bestFit="1" customWidth="1" min="1" max="1" style="1" width="5.7109375"/>
    <col bestFit="1" customWidth="1" min="2" max="2" style="40" width="60.7109375"/>
    <col bestFit="1" customWidth="1" min="3" max="4" style="1" width="80.7109375"/>
    <col bestFit="1" min="5" max="16384" style="1" width="11.5703125"/>
  </cols>
  <sheetData>
    <row r="1" ht="40.149999999999999" customHeight="1">
      <c r="A1" s="41"/>
      <c r="B1" s="42" t="s">
        <v>34</v>
      </c>
      <c r="C1" s="42" t="s">
        <v>35</v>
      </c>
      <c r="D1" s="42" t="s">
        <v>36</v>
      </c>
    </row>
    <row r="2" ht="19.899999999999999" customHeight="1">
      <c r="A2" s="43" t="s">
        <v>23</v>
      </c>
      <c r="B2" s="44"/>
      <c r="C2" s="44"/>
      <c r="D2" s="45"/>
    </row>
    <row r="3" ht="19.89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89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899999999999999" customHeight="1">
      <c r="A33" s="43" t="s">
        <v>25</v>
      </c>
      <c r="B33" s="44"/>
      <c r="C33" s="44"/>
      <c r="D33" s="45"/>
    </row>
    <row r="34" ht="19.89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89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899999999999999" customHeight="1">
      <c r="A51" s="43" t="s">
        <v>70</v>
      </c>
      <c r="B51" s="44"/>
      <c r="C51" s="44"/>
      <c r="D51" s="45"/>
    </row>
    <row r="52" ht="19.89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57">
        <v>30</v>
      </c>
      <c r="B61" s="58" t="s">
        <v>75</v>
      </c>
      <c r="C61" s="51" t="s">
        <v>45</v>
      </c>
      <c r="D61" s="8"/>
    </row>
    <row r="62" ht="30" customHeight="1">
      <c r="A62" s="57">
        <v>31</v>
      </c>
      <c r="B62" s="58" t="s">
        <v>76</v>
      </c>
      <c r="C62" s="51" t="s">
        <v>45</v>
      </c>
      <c r="D62" s="8"/>
    </row>
    <row r="63" ht="30" customHeight="1">
      <c r="A63" s="60">
        <v>32</v>
      </c>
      <c r="B63" s="61" t="s">
        <v>77</v>
      </c>
      <c r="C63" s="51" t="s">
        <v>39</v>
      </c>
      <c r="D63" s="8"/>
    </row>
    <row r="64" ht="30" customHeight="1">
      <c r="A64" s="62"/>
      <c r="B64" s="63"/>
      <c r="C64" s="54" t="s">
        <v>40</v>
      </c>
      <c r="D64" s="55"/>
    </row>
    <row r="65" ht="30" customHeight="1">
      <c r="A65" s="60">
        <v>33</v>
      </c>
      <c r="B65" s="61" t="s">
        <v>78</v>
      </c>
      <c r="C65" s="51" t="s">
        <v>39</v>
      </c>
      <c r="D65" s="8"/>
    </row>
    <row r="66" ht="30" customHeight="1">
      <c r="A66" s="62"/>
      <c r="B66" s="63"/>
      <c r="C66" s="54" t="s">
        <v>40</v>
      </c>
      <c r="D66" s="55"/>
    </row>
    <row r="67" ht="19.899999999999999" customHeight="1">
      <c r="A67" s="64" t="s">
        <v>79</v>
      </c>
      <c r="B67" s="65"/>
      <c r="C67" s="65"/>
      <c r="D67" s="66"/>
    </row>
    <row r="68" ht="30" customHeight="1">
      <c r="A68" s="60">
        <v>34</v>
      </c>
      <c r="B68" s="61" t="s">
        <v>80</v>
      </c>
      <c r="C68" s="51" t="s">
        <v>39</v>
      </c>
      <c r="D68" s="8"/>
    </row>
    <row r="69" ht="30" customHeight="1">
      <c r="A69" s="62"/>
      <c r="B69" s="63"/>
      <c r="C69" s="54" t="s">
        <v>40</v>
      </c>
      <c r="D69" s="55"/>
    </row>
    <row r="70" ht="30" customHeight="1">
      <c r="A70" s="60">
        <v>35</v>
      </c>
      <c r="B70" s="61" t="s">
        <v>81</v>
      </c>
      <c r="C70" s="51" t="s">
        <v>39</v>
      </c>
      <c r="D70" s="8"/>
    </row>
    <row r="71" ht="30" customHeight="1">
      <c r="A71" s="62"/>
      <c r="B71" s="63"/>
      <c r="C71" s="54" t="s">
        <v>43</v>
      </c>
      <c r="D71" s="55"/>
    </row>
    <row r="72" ht="19.899999999999999" customHeight="1">
      <c r="A72" s="64" t="s">
        <v>52</v>
      </c>
      <c r="B72" s="65"/>
      <c r="C72" s="65"/>
      <c r="D72" s="66"/>
    </row>
    <row r="73" ht="30" customHeight="1">
      <c r="A73" s="60">
        <v>36</v>
      </c>
      <c r="B73" s="61" t="s">
        <v>82</v>
      </c>
      <c r="C73" s="51" t="s">
        <v>39</v>
      </c>
      <c r="D73" s="8"/>
    </row>
    <row r="74" ht="30" customHeight="1">
      <c r="A74" s="62"/>
      <c r="B74" s="63"/>
      <c r="C74" s="54" t="s">
        <v>40</v>
      </c>
      <c r="D74" s="55"/>
    </row>
    <row r="75" ht="30" customHeight="1">
      <c r="A75" s="57">
        <v>37</v>
      </c>
      <c r="B75" s="58" t="s">
        <v>83</v>
      </c>
      <c r="C75" s="51" t="s">
        <v>45</v>
      </c>
      <c r="D75" s="8"/>
    </row>
    <row r="76" ht="30" customHeight="1">
      <c r="A76" s="60">
        <v>38</v>
      </c>
      <c r="B76" s="61" t="s">
        <v>84</v>
      </c>
      <c r="C76" s="51" t="s">
        <v>39</v>
      </c>
      <c r="D76" s="8"/>
    </row>
    <row r="77" ht="30" customHeight="1">
      <c r="A77" s="62"/>
      <c r="B77" s="63"/>
      <c r="C77" s="54" t="s">
        <v>40</v>
      </c>
      <c r="D77" s="55"/>
    </row>
    <row r="78">
      <c r="A78" s="40"/>
    </row>
    <row r="79">
      <c r="A79" s="40"/>
    </row>
    <row r="80">
      <c r="A80" s="40"/>
    </row>
    <row r="81">
      <c r="A81" s="40"/>
    </row>
    <row r="82">
      <c r="A82" s="40"/>
    </row>
    <row r="83">
      <c r="A83" s="40"/>
    </row>
    <row r="84">
      <c r="A84" s="40"/>
    </row>
    <row r="85">
      <c r="A85" s="40"/>
    </row>
    <row r="86">
      <c r="A86" s="40"/>
    </row>
    <row r="87">
      <c r="A87" s="40"/>
    </row>
    <row r="88">
      <c r="A88" s="40"/>
    </row>
    <row r="89">
      <c r="A89" s="40"/>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0:A71"/>
    <mergeCell ref="B70:B71"/>
    <mergeCell ref="A72:D72"/>
    <mergeCell ref="A73:A74"/>
    <mergeCell ref="B73:B74"/>
    <mergeCell ref="A76:A77"/>
    <mergeCell ref="B76:B77"/>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2578125" defaultRowHeight="14.25"/>
  <cols>
    <col bestFit="1" customWidth="1" min="1" max="2" style="71" width="100.7109375"/>
    <col bestFit="1" min="3" max="16384" style="70" width="11.42578125"/>
  </cols>
  <sheetData>
    <row r="1" ht="80.099999999999994" customHeight="1">
      <c r="A1" s="72" t="s">
        <v>85</v>
      </c>
      <c r="B1" s="73"/>
    </row>
    <row r="2" ht="5.0999999999999996" customHeight="1">
      <c r="A2" s="74"/>
      <c r="B2" s="74"/>
    </row>
    <row r="3">
      <c r="A3" s="75" t="s">
        <v>86</v>
      </c>
      <c r="B3" s="76" t="s">
        <v>87</v>
      </c>
    </row>
    <row r="4">
      <c r="A4" s="77"/>
      <c r="B4" s="77"/>
    </row>
    <row r="5">
      <c r="A5" s="11"/>
      <c r="B5" s="11"/>
    </row>
    <row r="6">
      <c r="A6" s="11"/>
      <c r="B6" s="11"/>
    </row>
    <row r="7">
      <c r="A7" s="11"/>
      <c r="B7" s="11"/>
    </row>
    <row r="8">
      <c r="A8" s="11"/>
      <c r="B8" s="11"/>
    </row>
    <row r="9">
      <c r="A9" s="11"/>
      <c r="B9" s="11"/>
    </row>
  </sheetData>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28" workbookViewId="0" zoomScale="80">
      <selection activeCell="D5" activeCellId="0" sqref="D5"/>
    </sheetView>
  </sheetViews>
  <sheetFormatPr baseColWidth="10" defaultColWidth="11.5703125" defaultRowHeight="14.25"/>
  <cols>
    <col bestFit="1" customWidth="1" min="1" max="1" style="78" width="60.7109375"/>
    <col bestFit="1" customWidth="1" min="2" max="2" style="78" width="11.7109375"/>
    <col bestFit="1" customWidth="1" min="3" max="10" style="78" width="15.7109375"/>
    <col bestFit="1" min="11" max="11" style="79" width="11.5703125"/>
    <col bestFit="1" min="12" max="16384" style="78" width="11.5703125"/>
  </cols>
  <sheetData>
    <row r="1" ht="40.149999999999999" customHeight="1">
      <c r="A1" s="80"/>
      <c r="B1" s="80"/>
      <c r="C1" s="81" t="s">
        <v>88</v>
      </c>
      <c r="D1" s="81"/>
      <c r="E1" s="81" t="s">
        <v>89</v>
      </c>
      <c r="F1" s="81"/>
      <c r="G1" s="81" t="s">
        <v>90</v>
      </c>
      <c r="H1" s="81"/>
      <c r="I1" s="81" t="s">
        <v>21</v>
      </c>
      <c r="J1" s="81"/>
    </row>
    <row r="2" ht="19.899999999999999" customHeight="1">
      <c r="A2" s="80"/>
      <c r="B2" s="80"/>
      <c r="C2" s="82" t="s">
        <v>91</v>
      </c>
      <c r="D2" s="82" t="s">
        <v>92</v>
      </c>
      <c r="E2" s="82" t="s">
        <v>91</v>
      </c>
      <c r="F2" s="82" t="s">
        <v>92</v>
      </c>
      <c r="G2" s="82" t="s">
        <v>91</v>
      </c>
      <c r="H2" s="82" t="s">
        <v>92</v>
      </c>
      <c r="I2" s="82" t="s">
        <v>91</v>
      </c>
      <c r="J2" s="83" t="s">
        <v>92</v>
      </c>
    </row>
    <row r="3" ht="19.899999999999999" customHeight="1">
      <c r="A3" s="84" t="s">
        <v>37</v>
      </c>
      <c r="B3" s="85"/>
      <c r="C3" s="85"/>
      <c r="D3" s="85"/>
      <c r="E3" s="85"/>
      <c r="F3" s="85"/>
      <c r="G3" s="85"/>
      <c r="H3" s="85"/>
      <c r="I3" s="85"/>
      <c r="J3" s="86"/>
    </row>
    <row r="4" ht="30" customHeight="1">
      <c r="A4" s="87" t="s">
        <v>38</v>
      </c>
      <c r="B4" s="88" t="s">
        <v>93</v>
      </c>
      <c r="C4" s="89" t="s">
        <v>94</v>
      </c>
      <c r="D4" s="90">
        <v>2</v>
      </c>
      <c r="E4" s="89" t="s">
        <v>94</v>
      </c>
      <c r="F4" s="91" t="s">
        <v>94</v>
      </c>
      <c r="G4" s="89" t="s">
        <v>94</v>
      </c>
      <c r="H4" s="90" t="s">
        <v>94</v>
      </c>
      <c r="I4" s="89" t="s">
        <v>94</v>
      </c>
      <c r="J4" s="90" t="s">
        <v>94</v>
      </c>
      <c r="K4" s="92" t="e">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93"/>
      <c r="B5" s="94" t="s">
        <v>95</v>
      </c>
      <c r="C5" s="95" t="s">
        <v>94</v>
      </c>
      <c r="D5" s="96">
        <v>2746</v>
      </c>
      <c r="E5" s="95" t="s">
        <v>94</v>
      </c>
      <c r="F5" s="96" t="s">
        <v>94</v>
      </c>
      <c r="G5" s="95" t="s">
        <v>94</v>
      </c>
      <c r="H5" s="96" t="s">
        <v>94</v>
      </c>
      <c r="I5" s="95" t="s">
        <v>94</v>
      </c>
      <c r="J5" s="96" t="s">
        <v>94</v>
      </c>
      <c r="K5" s="92" t="e">
        <f t="shared" si="0"/>
        <v>#VALUE!</v>
      </c>
    </row>
    <row r="6" ht="30" customHeight="1">
      <c r="A6" s="93"/>
      <c r="B6" s="94" t="s">
        <v>96</v>
      </c>
      <c r="C6" s="97" t="str">
        <f>IF(OR(C5="",C5="N/A",C5="NC",C5="ND"),"",C4/C5)</f>
        <v/>
      </c>
      <c r="D6" s="97">
        <f t="shared" ref="D6:J6" si="1">IF(OR(D5="",D5="N/A",D5="NC",D5="ND"),"",D4/D5)</f>
        <v>0.00072833211944646763</v>
      </c>
      <c r="E6" s="97" t="str">
        <f t="shared" si="1"/>
        <v/>
      </c>
      <c r="F6" s="97" t="str">
        <f t="shared" si="1"/>
        <v/>
      </c>
      <c r="G6" s="97" t="str">
        <f t="shared" si="1"/>
        <v/>
      </c>
      <c r="H6" s="97" t="str">
        <f t="shared" si="1"/>
        <v/>
      </c>
      <c r="I6" s="97" t="str">
        <f t="shared" si="1"/>
        <v/>
      </c>
      <c r="J6" s="97" t="str">
        <f t="shared" si="1"/>
        <v/>
      </c>
      <c r="K6" s="92" t="e">
        <f t="shared" si="0"/>
        <v>#VALUE!</v>
      </c>
    </row>
    <row r="7" ht="30" customHeight="1">
      <c r="A7" s="87" t="s">
        <v>41</v>
      </c>
      <c r="B7" s="88" t="s">
        <v>93</v>
      </c>
      <c r="C7" s="89">
        <v>16</v>
      </c>
      <c r="D7" s="90">
        <v>34</v>
      </c>
      <c r="E7" s="89" t="s">
        <v>94</v>
      </c>
      <c r="F7" s="90" t="s">
        <v>94</v>
      </c>
      <c r="G7" s="89" t="s">
        <v>94</v>
      </c>
      <c r="H7" s="90" t="s">
        <v>94</v>
      </c>
      <c r="I7" s="89" t="s">
        <v>94</v>
      </c>
      <c r="J7" s="90" t="s">
        <v>94</v>
      </c>
      <c r="K7" s="92" t="e">
        <f t="shared" si="0"/>
        <v>#VALUE!</v>
      </c>
    </row>
    <row r="8" ht="30" customHeight="1">
      <c r="A8" s="93"/>
      <c r="B8" s="94" t="s">
        <v>95</v>
      </c>
      <c r="C8" s="95">
        <v>365</v>
      </c>
      <c r="D8" s="96">
        <v>365</v>
      </c>
      <c r="E8" s="95" t="s">
        <v>94</v>
      </c>
      <c r="F8" s="96" t="s">
        <v>94</v>
      </c>
      <c r="G8" s="95" t="s">
        <v>94</v>
      </c>
      <c r="H8" s="96" t="s">
        <v>94</v>
      </c>
      <c r="I8" s="95" t="s">
        <v>94</v>
      </c>
      <c r="J8" s="96" t="s">
        <v>94</v>
      </c>
      <c r="K8" s="92" t="e">
        <f t="shared" si="0"/>
        <v>#VALUE!</v>
      </c>
    </row>
    <row r="9" ht="30" customHeight="1">
      <c r="A9" s="93"/>
      <c r="B9" s="94" t="s">
        <v>96</v>
      </c>
      <c r="C9" s="97">
        <f t="shared" ref="C9:J9" si="2">IF(OR(C8="",C8="N/A",C8="NC",C8="ND"),"",C7/C8)</f>
        <v>0.043835616438356165</v>
      </c>
      <c r="D9" s="97">
        <f t="shared" si="2"/>
        <v>0.093150684931506855</v>
      </c>
      <c r="E9" s="97" t="str">
        <f t="shared" si="2"/>
        <v/>
      </c>
      <c r="F9" s="97" t="str">
        <f t="shared" si="2"/>
        <v/>
      </c>
      <c r="G9" s="97" t="str">
        <f t="shared" si="2"/>
        <v/>
      </c>
      <c r="H9" s="97" t="str">
        <f t="shared" si="2"/>
        <v/>
      </c>
      <c r="I9" s="97" t="str">
        <f t="shared" si="2"/>
        <v/>
      </c>
      <c r="J9" s="97" t="str">
        <f t="shared" si="2"/>
        <v/>
      </c>
      <c r="K9" s="92" t="str">
        <f t="shared" si="0"/>
        <v/>
      </c>
    </row>
    <row r="10" ht="30" customHeight="1">
      <c r="A10" s="87" t="s">
        <v>42</v>
      </c>
      <c r="B10" s="88" t="s">
        <v>93</v>
      </c>
      <c r="C10" s="89" t="s">
        <v>94</v>
      </c>
      <c r="D10" s="90" t="s">
        <v>94</v>
      </c>
      <c r="E10" s="89" t="s">
        <v>94</v>
      </c>
      <c r="F10" s="90" t="s">
        <v>94</v>
      </c>
      <c r="G10" s="89" t="s">
        <v>94</v>
      </c>
      <c r="H10" s="90" t="s">
        <v>94</v>
      </c>
      <c r="I10" s="89" t="s">
        <v>94</v>
      </c>
      <c r="J10" s="90" t="s">
        <v>94</v>
      </c>
      <c r="K10" s="92" t="e">
        <f t="shared" si="0"/>
        <v>#VALUE!</v>
      </c>
    </row>
    <row r="11" ht="30" customHeight="1">
      <c r="A11" s="93"/>
      <c r="B11" s="94" t="s">
        <v>95</v>
      </c>
      <c r="C11" s="95" t="s">
        <v>94</v>
      </c>
      <c r="D11" s="96" t="s">
        <v>94</v>
      </c>
      <c r="E11" s="95" t="s">
        <v>94</v>
      </c>
      <c r="F11" s="96" t="s">
        <v>94</v>
      </c>
      <c r="G11" s="95" t="s">
        <v>94</v>
      </c>
      <c r="H11" s="96" t="s">
        <v>94</v>
      </c>
      <c r="I11" s="95" t="s">
        <v>94</v>
      </c>
      <c r="J11" s="96" t="s">
        <v>94</v>
      </c>
      <c r="K11" s="92" t="e">
        <f t="shared" si="0"/>
        <v>#VALUE!</v>
      </c>
    </row>
    <row r="12" ht="30" customHeight="1">
      <c r="A12" s="93"/>
      <c r="B12" s="94" t="s">
        <v>96</v>
      </c>
      <c r="C12" s="97" t="str">
        <f t="shared" ref="C12:J42" si="3">IF(OR(C11="",C11="N/A",C11="NC",C11="ND"),"",C10/C11)</f>
        <v/>
      </c>
      <c r="D12" s="97" t="str">
        <f t="shared" si="3"/>
        <v/>
      </c>
      <c r="E12" s="97" t="str">
        <f t="shared" si="3"/>
        <v/>
      </c>
      <c r="F12" s="97" t="str">
        <f t="shared" si="3"/>
        <v/>
      </c>
      <c r="G12" s="97" t="str">
        <f t="shared" si="3"/>
        <v/>
      </c>
      <c r="H12" s="97" t="str">
        <f t="shared" si="3"/>
        <v/>
      </c>
      <c r="I12" s="97" t="str">
        <f t="shared" si="3"/>
        <v/>
      </c>
      <c r="J12" s="97" t="str">
        <f t="shared" si="3"/>
        <v/>
      </c>
      <c r="K12" s="92" t="e">
        <f t="shared" si="0"/>
        <v>#VALUE!</v>
      </c>
    </row>
    <row r="13" ht="30" customHeight="1">
      <c r="A13" s="87" t="s">
        <v>44</v>
      </c>
      <c r="B13" s="94" t="s">
        <v>97</v>
      </c>
      <c r="C13" s="98" t="s">
        <v>94</v>
      </c>
      <c r="D13" s="99" t="s">
        <v>94</v>
      </c>
      <c r="E13" s="98" t="s">
        <v>94</v>
      </c>
      <c r="F13" s="99" t="s">
        <v>94</v>
      </c>
      <c r="G13" s="98" t="s">
        <v>94</v>
      </c>
      <c r="H13" s="99" t="s">
        <v>94</v>
      </c>
      <c r="I13" s="98" t="s">
        <v>94</v>
      </c>
      <c r="J13" s="99" t="s">
        <v>94</v>
      </c>
      <c r="K13" s="92" t="e">
        <f t="shared" si="0"/>
        <v>#VALUE!</v>
      </c>
    </row>
    <row r="14" ht="30" customHeight="1">
      <c r="A14" s="87" t="s">
        <v>46</v>
      </c>
      <c r="B14" s="94" t="s">
        <v>97</v>
      </c>
      <c r="C14" s="98" t="s">
        <v>94</v>
      </c>
      <c r="D14" s="99" t="s">
        <v>94</v>
      </c>
      <c r="E14" s="98" t="s">
        <v>94</v>
      </c>
      <c r="F14" s="99" t="s">
        <v>94</v>
      </c>
      <c r="G14" s="98" t="s">
        <v>94</v>
      </c>
      <c r="H14" s="99" t="s">
        <v>94</v>
      </c>
      <c r="I14" s="98" t="s">
        <v>94</v>
      </c>
      <c r="J14" s="99" t="s">
        <v>94</v>
      </c>
      <c r="K14" s="92" t="e">
        <f t="shared" si="0"/>
        <v>#VALUE!</v>
      </c>
    </row>
    <row r="15" ht="30" customHeight="1">
      <c r="A15" s="87" t="s">
        <v>47</v>
      </c>
      <c r="B15" s="94" t="s">
        <v>93</v>
      </c>
      <c r="C15" s="89" t="s">
        <v>94</v>
      </c>
      <c r="D15" s="90" t="s">
        <v>94</v>
      </c>
      <c r="E15" s="89" t="s">
        <v>94</v>
      </c>
      <c r="F15" s="90" t="s">
        <v>94</v>
      </c>
      <c r="G15" s="89" t="s">
        <v>94</v>
      </c>
      <c r="H15" s="90" t="s">
        <v>94</v>
      </c>
      <c r="I15" s="89" t="s">
        <v>94</v>
      </c>
      <c r="J15" s="90" t="s">
        <v>94</v>
      </c>
      <c r="K15" s="92" t="e">
        <f t="shared" si="0"/>
        <v>#VALUE!</v>
      </c>
    </row>
    <row r="16" ht="30" customHeight="1">
      <c r="A16" s="93"/>
      <c r="B16" s="94" t="s">
        <v>95</v>
      </c>
      <c r="C16" s="95" t="s">
        <v>94</v>
      </c>
      <c r="D16" s="96" t="s">
        <v>94</v>
      </c>
      <c r="E16" s="95" t="s">
        <v>94</v>
      </c>
      <c r="F16" s="96" t="s">
        <v>94</v>
      </c>
      <c r="G16" s="95" t="s">
        <v>94</v>
      </c>
      <c r="H16" s="96" t="s">
        <v>94</v>
      </c>
      <c r="I16" s="95" t="s">
        <v>94</v>
      </c>
      <c r="J16" s="96" t="s">
        <v>94</v>
      </c>
      <c r="K16" s="92" t="e">
        <f t="shared" si="0"/>
        <v>#VALUE!</v>
      </c>
    </row>
    <row r="17" ht="30" customHeight="1">
      <c r="A17" s="93"/>
      <c r="B17" s="94" t="s">
        <v>96</v>
      </c>
      <c r="C17" s="97" t="str">
        <f t="shared" si="3"/>
        <v/>
      </c>
      <c r="D17" s="97" t="str">
        <f t="shared" si="3"/>
        <v/>
      </c>
      <c r="E17" s="97" t="str">
        <f t="shared" si="3"/>
        <v/>
      </c>
      <c r="F17" s="97" t="str">
        <f t="shared" si="3"/>
        <v/>
      </c>
      <c r="G17" s="97" t="str">
        <f t="shared" si="3"/>
        <v/>
      </c>
      <c r="H17" s="97" t="str">
        <f t="shared" si="3"/>
        <v/>
      </c>
      <c r="I17" s="97" t="str">
        <f t="shared" si="3"/>
        <v/>
      </c>
      <c r="J17" s="97" t="str">
        <f t="shared" si="3"/>
        <v/>
      </c>
      <c r="K17" s="92" t="e">
        <f t="shared" si="0"/>
        <v>#VALUE!</v>
      </c>
    </row>
    <row r="18" ht="30" customHeight="1">
      <c r="A18" s="87" t="s">
        <v>48</v>
      </c>
      <c r="B18" s="94" t="s">
        <v>98</v>
      </c>
      <c r="C18" s="100">
        <v>38.100000000000001</v>
      </c>
      <c r="D18" s="101">
        <v>193.84999999999999</v>
      </c>
      <c r="E18" s="102" t="s">
        <v>94</v>
      </c>
      <c r="F18" s="103" t="s">
        <v>94</v>
      </c>
      <c r="G18" s="104" t="s">
        <v>94</v>
      </c>
      <c r="H18" s="99" t="s">
        <v>94</v>
      </c>
      <c r="I18" s="98" t="s">
        <v>94</v>
      </c>
      <c r="J18" s="99" t="s">
        <v>94</v>
      </c>
      <c r="K18" s="92" t="e">
        <f t="shared" si="0"/>
        <v>#VALUE!</v>
      </c>
    </row>
    <row r="19" ht="30" customHeight="1">
      <c r="A19" s="87" t="s">
        <v>49</v>
      </c>
      <c r="B19" s="94" t="s">
        <v>98</v>
      </c>
      <c r="C19" s="100">
        <v>15</v>
      </c>
      <c r="D19" s="101">
        <v>23.350000000000001</v>
      </c>
      <c r="E19" s="102" t="s">
        <v>94</v>
      </c>
      <c r="F19" s="103" t="s">
        <v>94</v>
      </c>
      <c r="G19" s="104" t="s">
        <v>94</v>
      </c>
      <c r="H19" s="99" t="s">
        <v>94</v>
      </c>
      <c r="I19" s="98" t="s">
        <v>94</v>
      </c>
      <c r="J19" s="99" t="s">
        <v>94</v>
      </c>
      <c r="K19" s="92" t="e">
        <f t="shared" si="0"/>
        <v>#VALUE!</v>
      </c>
    </row>
    <row r="20" ht="30" customHeight="1">
      <c r="A20" s="87" t="s">
        <v>50</v>
      </c>
      <c r="B20" s="94" t="s">
        <v>98</v>
      </c>
      <c r="C20" s="100">
        <v>17.699999999999999</v>
      </c>
      <c r="D20" s="101">
        <v>128.44999999999999</v>
      </c>
      <c r="E20" s="105" t="s">
        <v>94</v>
      </c>
      <c r="F20" s="89" t="s">
        <v>94</v>
      </c>
      <c r="G20" s="104" t="s">
        <v>94</v>
      </c>
      <c r="H20" s="99" t="s">
        <v>94</v>
      </c>
      <c r="I20" s="98" t="s">
        <v>94</v>
      </c>
      <c r="J20" s="99" t="s">
        <v>94</v>
      </c>
      <c r="K20" s="92" t="e">
        <f t="shared" si="0"/>
        <v>#VALUE!</v>
      </c>
    </row>
    <row r="21" ht="30" customHeight="1">
      <c r="A21" s="87" t="s">
        <v>51</v>
      </c>
      <c r="B21" s="94" t="s">
        <v>93</v>
      </c>
      <c r="C21" s="89" t="s">
        <v>94</v>
      </c>
      <c r="D21" s="90">
        <v>14</v>
      </c>
      <c r="E21" s="106" t="s">
        <v>94</v>
      </c>
      <c r="F21" s="107" t="s">
        <v>94</v>
      </c>
      <c r="G21" s="108" t="s">
        <v>94</v>
      </c>
      <c r="H21" s="90" t="s">
        <v>94</v>
      </c>
      <c r="I21" s="89" t="s">
        <v>94</v>
      </c>
      <c r="J21" s="90" t="s">
        <v>94</v>
      </c>
      <c r="K21" s="92" t="e">
        <f t="shared" si="0"/>
        <v>#VALUE!</v>
      </c>
    </row>
    <row r="22" ht="30" customHeight="1">
      <c r="A22" s="93"/>
      <c r="B22" s="94" t="s">
        <v>95</v>
      </c>
      <c r="C22" s="95" t="s">
        <v>94</v>
      </c>
      <c r="D22" s="96">
        <v>20</v>
      </c>
      <c r="E22" s="109" t="s">
        <v>94</v>
      </c>
      <c r="F22" s="95" t="s">
        <v>94</v>
      </c>
      <c r="G22" s="110" t="s">
        <v>94</v>
      </c>
      <c r="H22" s="96" t="s">
        <v>94</v>
      </c>
      <c r="I22" s="95" t="s">
        <v>94</v>
      </c>
      <c r="J22" s="96" t="s">
        <v>94</v>
      </c>
      <c r="K22" s="92" t="e">
        <f t="shared" si="0"/>
        <v>#VALUE!</v>
      </c>
    </row>
    <row r="23" ht="30" customHeight="1">
      <c r="A23" s="93"/>
      <c r="B23" s="94" t="s">
        <v>96</v>
      </c>
      <c r="C23" s="97" t="str">
        <f t="shared" si="3"/>
        <v/>
      </c>
      <c r="D23" s="97">
        <f t="shared" si="3"/>
        <v>0.69999999999999996</v>
      </c>
      <c r="E23" s="97" t="str">
        <f t="shared" si="3"/>
        <v/>
      </c>
      <c r="F23" s="97" t="str">
        <f t="shared" si="3"/>
        <v/>
      </c>
      <c r="G23" s="97" t="str">
        <f t="shared" si="3"/>
        <v/>
      </c>
      <c r="H23" s="97" t="str">
        <f t="shared" si="3"/>
        <v/>
      </c>
      <c r="I23" s="97" t="str">
        <f t="shared" si="3"/>
        <v/>
      </c>
      <c r="J23" s="97" t="str">
        <f t="shared" si="3"/>
        <v/>
      </c>
      <c r="K23" s="92" t="e">
        <f t="shared" si="0"/>
        <v>#VALUE!</v>
      </c>
    </row>
    <row r="24" ht="19.899999999999999" customHeight="1">
      <c r="A24" s="111" t="s">
        <v>52</v>
      </c>
      <c r="B24" s="112"/>
      <c r="C24" s="112"/>
      <c r="D24" s="112"/>
      <c r="E24" s="112"/>
      <c r="F24" s="112"/>
      <c r="G24" s="112"/>
      <c r="H24" s="112"/>
      <c r="I24" s="112"/>
      <c r="J24" s="113"/>
      <c r="K24" s="92" t="str">
        <f t="shared" si="0"/>
        <v/>
      </c>
    </row>
    <row r="25" ht="30" customHeight="1">
      <c r="A25" s="87" t="s">
        <v>53</v>
      </c>
      <c r="B25" s="94" t="s">
        <v>93</v>
      </c>
      <c r="C25" s="89" t="s">
        <v>94</v>
      </c>
      <c r="D25" s="90">
        <v>13</v>
      </c>
      <c r="E25" s="89" t="s">
        <v>94</v>
      </c>
      <c r="F25" s="90" t="s">
        <v>94</v>
      </c>
      <c r="G25" s="89" t="s">
        <v>94</v>
      </c>
      <c r="H25" s="90" t="s">
        <v>94</v>
      </c>
      <c r="I25" s="89" t="s">
        <v>94</v>
      </c>
      <c r="J25" s="90" t="s">
        <v>94</v>
      </c>
      <c r="K25" s="92" t="e">
        <f t="shared" si="0"/>
        <v>#VALUE!</v>
      </c>
    </row>
    <row r="26" ht="30" customHeight="1">
      <c r="A26" s="93"/>
      <c r="B26" s="94" t="s">
        <v>95</v>
      </c>
      <c r="C26" s="95" t="s">
        <v>94</v>
      </c>
      <c r="D26" s="96">
        <v>30</v>
      </c>
      <c r="E26" s="95" t="s">
        <v>94</v>
      </c>
      <c r="F26" s="96" t="s">
        <v>94</v>
      </c>
      <c r="G26" s="95" t="s">
        <v>94</v>
      </c>
      <c r="H26" s="96" t="s">
        <v>94</v>
      </c>
      <c r="I26" s="95" t="s">
        <v>94</v>
      </c>
      <c r="J26" s="96" t="s">
        <v>94</v>
      </c>
      <c r="K26" s="92" t="e">
        <f t="shared" si="0"/>
        <v>#VALUE!</v>
      </c>
    </row>
    <row r="27" ht="30" customHeight="1">
      <c r="A27" s="93"/>
      <c r="B27" s="94" t="s">
        <v>96</v>
      </c>
      <c r="C27" s="97" t="str">
        <f t="shared" si="3"/>
        <v/>
      </c>
      <c r="D27" s="97">
        <f t="shared" si="3"/>
        <v>0.43333333333333335</v>
      </c>
      <c r="E27" s="97" t="str">
        <f t="shared" si="3"/>
        <v/>
      </c>
      <c r="F27" s="97" t="str">
        <f t="shared" si="3"/>
        <v/>
      </c>
      <c r="G27" s="97" t="str">
        <f t="shared" si="3"/>
        <v/>
      </c>
      <c r="H27" s="97" t="str">
        <f t="shared" si="3"/>
        <v/>
      </c>
      <c r="I27" s="97" t="str">
        <f t="shared" si="3"/>
        <v/>
      </c>
      <c r="J27" s="97" t="str">
        <f t="shared" si="3"/>
        <v/>
      </c>
      <c r="K27" s="92" t="e">
        <f t="shared" si="0"/>
        <v>#VALUE!</v>
      </c>
    </row>
    <row r="28" ht="30" customHeight="1">
      <c r="A28" s="87" t="s">
        <v>54</v>
      </c>
      <c r="B28" s="94" t="s">
        <v>98</v>
      </c>
      <c r="C28" s="98" t="s">
        <v>94</v>
      </c>
      <c r="D28" s="99">
        <v>14.300000000000001</v>
      </c>
      <c r="E28" s="98" t="s">
        <v>94</v>
      </c>
      <c r="F28" s="99" t="s">
        <v>94</v>
      </c>
      <c r="G28" s="98" t="s">
        <v>94</v>
      </c>
      <c r="H28" s="99" t="s">
        <v>94</v>
      </c>
      <c r="I28" s="98" t="s">
        <v>94</v>
      </c>
      <c r="J28" s="99" t="s">
        <v>94</v>
      </c>
      <c r="K28" s="92" t="e">
        <f t="shared" si="0"/>
        <v>#VALUE!</v>
      </c>
    </row>
    <row r="29" ht="30" customHeight="1">
      <c r="A29" s="87" t="s">
        <v>55</v>
      </c>
      <c r="B29" s="94" t="s">
        <v>93</v>
      </c>
      <c r="C29" s="89" t="s">
        <v>94</v>
      </c>
      <c r="D29" s="90">
        <v>8</v>
      </c>
      <c r="E29" s="89" t="s">
        <v>94</v>
      </c>
      <c r="F29" s="90" t="s">
        <v>94</v>
      </c>
      <c r="G29" s="89" t="s">
        <v>94</v>
      </c>
      <c r="H29" s="90" t="s">
        <v>94</v>
      </c>
      <c r="I29" s="89" t="s">
        <v>94</v>
      </c>
      <c r="J29" s="90" t="s">
        <v>94</v>
      </c>
      <c r="K29" s="92" t="e">
        <f t="shared" si="0"/>
        <v>#VALUE!</v>
      </c>
    </row>
    <row r="30" ht="30" customHeight="1">
      <c r="A30" s="93"/>
      <c r="B30" s="94" t="s">
        <v>95</v>
      </c>
      <c r="C30" s="95" t="s">
        <v>94</v>
      </c>
      <c r="D30" s="96">
        <v>14</v>
      </c>
      <c r="E30" s="95" t="s">
        <v>94</v>
      </c>
      <c r="F30" s="96" t="s">
        <v>94</v>
      </c>
      <c r="G30" s="95" t="s">
        <v>94</v>
      </c>
      <c r="H30" s="96" t="s">
        <v>94</v>
      </c>
      <c r="I30" s="95" t="s">
        <v>94</v>
      </c>
      <c r="J30" s="96" t="s">
        <v>94</v>
      </c>
      <c r="K30" s="92" t="e">
        <f t="shared" si="0"/>
        <v>#VALUE!</v>
      </c>
    </row>
    <row r="31" ht="30" customHeight="1">
      <c r="A31" s="93"/>
      <c r="B31" s="94" t="s">
        <v>96</v>
      </c>
      <c r="C31" s="97" t="str">
        <f t="shared" si="3"/>
        <v/>
      </c>
      <c r="D31" s="114">
        <f t="shared" si="3"/>
        <v>0.5714285714285714</v>
      </c>
      <c r="E31" s="97" t="str">
        <f t="shared" si="3"/>
        <v/>
      </c>
      <c r="F31" s="97" t="str">
        <f t="shared" si="3"/>
        <v/>
      </c>
      <c r="G31" s="97" t="str">
        <f t="shared" si="3"/>
        <v/>
      </c>
      <c r="H31" s="97" t="str">
        <f t="shared" si="3"/>
        <v/>
      </c>
      <c r="I31" s="97" t="str">
        <f t="shared" si="3"/>
        <v/>
      </c>
      <c r="J31" s="97" t="str">
        <f t="shared" si="3"/>
        <v/>
      </c>
      <c r="K31" s="92" t="e">
        <f t="shared" si="0"/>
        <v>#VALUE!</v>
      </c>
    </row>
    <row r="32" ht="30" customHeight="1">
      <c r="A32" s="87" t="s">
        <v>56</v>
      </c>
      <c r="B32" s="94" t="s">
        <v>98</v>
      </c>
      <c r="C32" s="98" t="s">
        <v>94</v>
      </c>
      <c r="D32" s="101">
        <v>24.850000000000001</v>
      </c>
      <c r="E32" s="98" t="s">
        <v>94</v>
      </c>
      <c r="F32" s="99" t="s">
        <v>94</v>
      </c>
      <c r="G32" s="98" t="s">
        <v>94</v>
      </c>
      <c r="H32" s="99" t="s">
        <v>94</v>
      </c>
      <c r="I32" s="98" t="s">
        <v>94</v>
      </c>
      <c r="J32" s="99" t="s">
        <v>94</v>
      </c>
      <c r="K32" s="92" t="e">
        <f t="shared" si="0"/>
        <v>#VALUE!</v>
      </c>
    </row>
    <row r="33" ht="30" customHeight="1">
      <c r="A33" s="87" t="s">
        <v>57</v>
      </c>
      <c r="B33" s="94" t="s">
        <v>93</v>
      </c>
      <c r="C33" s="89" t="s">
        <v>94</v>
      </c>
      <c r="D33" s="90" t="s">
        <v>94</v>
      </c>
      <c r="E33" s="89" t="s">
        <v>94</v>
      </c>
      <c r="F33" s="90" t="s">
        <v>94</v>
      </c>
      <c r="G33" s="89" t="s">
        <v>94</v>
      </c>
      <c r="H33" s="90" t="s">
        <v>94</v>
      </c>
      <c r="I33" s="89" t="s">
        <v>94</v>
      </c>
      <c r="J33" s="90" t="s">
        <v>94</v>
      </c>
      <c r="K33" s="92" t="e">
        <f t="shared" si="0"/>
        <v>#VALUE!</v>
      </c>
    </row>
    <row r="34" ht="30" customHeight="1">
      <c r="A34" s="93"/>
      <c r="B34" s="94" t="s">
        <v>95</v>
      </c>
      <c r="C34" s="95" t="s">
        <v>94</v>
      </c>
      <c r="D34" s="96" t="s">
        <v>94</v>
      </c>
      <c r="E34" s="95" t="s">
        <v>94</v>
      </c>
      <c r="F34" s="96" t="s">
        <v>94</v>
      </c>
      <c r="G34" s="95" t="s">
        <v>94</v>
      </c>
      <c r="H34" s="96" t="s">
        <v>94</v>
      </c>
      <c r="I34" s="95" t="s">
        <v>94</v>
      </c>
      <c r="J34" s="96" t="s">
        <v>94</v>
      </c>
      <c r="K34" s="92" t="e">
        <f t="shared" si="0"/>
        <v>#VALUE!</v>
      </c>
    </row>
    <row r="35" ht="30" customHeight="1">
      <c r="A35" s="93"/>
      <c r="B35" s="94" t="s">
        <v>96</v>
      </c>
      <c r="C35" s="97" t="str">
        <f t="shared" si="3"/>
        <v/>
      </c>
      <c r="D35" s="97" t="str">
        <f t="shared" si="3"/>
        <v/>
      </c>
      <c r="E35" s="97" t="str">
        <f t="shared" si="3"/>
        <v/>
      </c>
      <c r="F35" s="97" t="str">
        <f t="shared" si="3"/>
        <v/>
      </c>
      <c r="G35" s="97" t="str">
        <f t="shared" si="3"/>
        <v/>
      </c>
      <c r="H35" s="97" t="str">
        <f t="shared" si="3"/>
        <v/>
      </c>
      <c r="I35" s="97" t="str">
        <f t="shared" si="3"/>
        <v/>
      </c>
      <c r="J35" s="97" t="str">
        <f t="shared" si="3"/>
        <v/>
      </c>
      <c r="K35" s="92" t="e">
        <f t="shared" si="0"/>
        <v>#VALUE!</v>
      </c>
    </row>
    <row r="36" ht="30" customHeight="1">
      <c r="A36" s="87" t="s">
        <v>58</v>
      </c>
      <c r="B36" s="94" t="s">
        <v>99</v>
      </c>
      <c r="C36" s="98" t="s">
        <v>94</v>
      </c>
      <c r="D36" s="99" t="s">
        <v>94</v>
      </c>
      <c r="E36" s="98" t="s">
        <v>94</v>
      </c>
      <c r="F36" s="99" t="s">
        <v>94</v>
      </c>
      <c r="G36" s="98" t="s">
        <v>94</v>
      </c>
      <c r="H36" s="99" t="s">
        <v>94</v>
      </c>
      <c r="I36" s="98" t="s">
        <v>94</v>
      </c>
      <c r="J36" s="99" t="s">
        <v>94</v>
      </c>
      <c r="K36" s="92" t="e">
        <f t="shared" si="0"/>
        <v>#VALUE!</v>
      </c>
    </row>
    <row r="37" ht="30" customHeight="1">
      <c r="A37" s="87" t="s">
        <v>59</v>
      </c>
      <c r="B37" s="94" t="s">
        <v>93</v>
      </c>
      <c r="C37" s="89" t="s">
        <v>94</v>
      </c>
      <c r="D37" s="90">
        <v>71</v>
      </c>
      <c r="E37" s="89" t="s">
        <v>94</v>
      </c>
      <c r="F37" s="90" t="s">
        <v>94</v>
      </c>
      <c r="G37" s="89" t="s">
        <v>94</v>
      </c>
      <c r="H37" s="90" t="s">
        <v>94</v>
      </c>
      <c r="I37" s="89" t="s">
        <v>94</v>
      </c>
      <c r="J37" s="90" t="s">
        <v>94</v>
      </c>
      <c r="K37" s="92" t="e">
        <f t="shared" si="0"/>
        <v>#VALUE!</v>
      </c>
    </row>
    <row r="38" ht="30" customHeight="1">
      <c r="A38" s="93"/>
      <c r="B38" s="94" t="s">
        <v>95</v>
      </c>
      <c r="C38" s="95" t="s">
        <v>94</v>
      </c>
      <c r="D38" s="96">
        <v>69722</v>
      </c>
      <c r="E38" s="95" t="s">
        <v>94</v>
      </c>
      <c r="F38" s="96" t="s">
        <v>94</v>
      </c>
      <c r="G38" s="95" t="s">
        <v>94</v>
      </c>
      <c r="H38" s="96" t="s">
        <v>94</v>
      </c>
      <c r="I38" s="95" t="s">
        <v>94</v>
      </c>
      <c r="J38" s="96" t="s">
        <v>94</v>
      </c>
      <c r="K38" s="92" t="e">
        <f t="shared" si="0"/>
        <v>#VALUE!</v>
      </c>
    </row>
    <row r="39" ht="30" customHeight="1">
      <c r="A39" s="93"/>
      <c r="B39" s="94" t="s">
        <v>96</v>
      </c>
      <c r="C39" s="97" t="str">
        <f t="shared" si="3"/>
        <v/>
      </c>
      <c r="D39" s="97">
        <f t="shared" si="3"/>
        <v>0.0010183299389002036</v>
      </c>
      <c r="E39" s="97" t="str">
        <f t="shared" si="3"/>
        <v/>
      </c>
      <c r="F39" s="97" t="str">
        <f t="shared" si="3"/>
        <v/>
      </c>
      <c r="G39" s="97" t="str">
        <f t="shared" si="3"/>
        <v/>
      </c>
      <c r="H39" s="97" t="str">
        <f t="shared" si="3"/>
        <v/>
      </c>
      <c r="I39" s="97" t="str">
        <f t="shared" si="3"/>
        <v/>
      </c>
      <c r="J39" s="97" t="str">
        <f t="shared" si="3"/>
        <v/>
      </c>
      <c r="K39" s="92" t="e">
        <f t="shared" si="0"/>
        <v>#VALUE!</v>
      </c>
    </row>
    <row r="40" ht="30" customHeight="1">
      <c r="A40" s="87" t="s">
        <v>60</v>
      </c>
      <c r="B40" s="94" t="s">
        <v>93</v>
      </c>
      <c r="C40" s="89" t="s">
        <v>94</v>
      </c>
      <c r="D40" s="90">
        <v>3</v>
      </c>
      <c r="E40" s="89" t="s">
        <v>94</v>
      </c>
      <c r="F40" s="90" t="s">
        <v>94</v>
      </c>
      <c r="G40" s="89" t="s">
        <v>94</v>
      </c>
      <c r="H40" s="90" t="s">
        <v>94</v>
      </c>
      <c r="I40" s="89" t="s">
        <v>94</v>
      </c>
      <c r="J40" s="90" t="s">
        <v>94</v>
      </c>
      <c r="K40" s="92" t="e">
        <f t="shared" si="0"/>
        <v>#VALUE!</v>
      </c>
    </row>
    <row r="41" ht="30" customHeight="1">
      <c r="A41" s="93"/>
      <c r="B41" s="94" t="s">
        <v>95</v>
      </c>
      <c r="C41" s="95" t="s">
        <v>94</v>
      </c>
      <c r="D41" s="96">
        <v>8</v>
      </c>
      <c r="E41" s="95" t="s">
        <v>94</v>
      </c>
      <c r="F41" s="96" t="s">
        <v>94</v>
      </c>
      <c r="G41" s="95" t="s">
        <v>94</v>
      </c>
      <c r="H41" s="96" t="s">
        <v>94</v>
      </c>
      <c r="I41" s="95" t="s">
        <v>94</v>
      </c>
      <c r="J41" s="96" t="s">
        <v>94</v>
      </c>
      <c r="K41" s="92" t="e">
        <f t="shared" si="0"/>
        <v>#VALUE!</v>
      </c>
    </row>
    <row r="42" ht="30" customHeight="1">
      <c r="A42" s="93"/>
      <c r="B42" s="94" t="s">
        <v>96</v>
      </c>
      <c r="C42" s="97" t="str">
        <f t="shared" si="3"/>
        <v/>
      </c>
      <c r="D42" s="115">
        <f t="shared" si="3"/>
        <v>0.375</v>
      </c>
      <c r="E42" s="97" t="str">
        <f t="shared" si="3"/>
        <v/>
      </c>
      <c r="F42" s="97" t="str">
        <f t="shared" si="3"/>
        <v/>
      </c>
      <c r="G42" s="97" t="str">
        <f t="shared" si="3"/>
        <v/>
      </c>
      <c r="H42" s="97" t="str">
        <f t="shared" si="3"/>
        <v/>
      </c>
      <c r="I42" s="97" t="str">
        <f t="shared" si="3"/>
        <v/>
      </c>
      <c r="J42" s="97" t="str">
        <f t="shared" si="3"/>
        <v/>
      </c>
      <c r="K42" s="92" t="e">
        <f t="shared" si="0"/>
        <v>#VALUE!</v>
      </c>
    </row>
    <row r="43">
      <c r="A43" s="116"/>
      <c r="B43" s="116"/>
    </row>
  </sheetData>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33" activeCellId="0" sqref="D33"/>
    </sheetView>
  </sheetViews>
  <sheetFormatPr baseColWidth="10" defaultColWidth="11.5703125" defaultRowHeight="14.25"/>
  <cols>
    <col bestFit="1" customWidth="1" min="1" max="1" style="78" width="60.7109375"/>
    <col bestFit="1" customWidth="1" min="2" max="2" style="78" width="10.7109375"/>
    <col bestFit="1" customWidth="1" min="3" max="10" style="78" width="15.7109375"/>
    <col bestFit="1" min="11" max="16384" style="78" width="11.5703125"/>
  </cols>
  <sheetData>
    <row r="1" ht="40.149999999999999" customHeight="1">
      <c r="A1" s="80"/>
      <c r="B1" s="80"/>
      <c r="C1" s="81" t="s">
        <v>88</v>
      </c>
      <c r="D1" s="81"/>
      <c r="E1" s="81" t="s">
        <v>89</v>
      </c>
      <c r="F1" s="81"/>
      <c r="G1" s="81" t="s">
        <v>90</v>
      </c>
      <c r="H1" s="81"/>
      <c r="I1" s="81" t="s">
        <v>21</v>
      </c>
      <c r="J1" s="81"/>
    </row>
    <row r="2" ht="19.899999999999999" customHeight="1">
      <c r="A2" s="80"/>
      <c r="B2" s="80"/>
      <c r="C2" s="82" t="s">
        <v>91</v>
      </c>
      <c r="D2" s="82" t="s">
        <v>92</v>
      </c>
      <c r="E2" s="82" t="s">
        <v>91</v>
      </c>
      <c r="F2" s="82" t="s">
        <v>92</v>
      </c>
      <c r="G2" s="82" t="s">
        <v>91</v>
      </c>
      <c r="H2" s="82" t="s">
        <v>92</v>
      </c>
      <c r="I2" s="82" t="s">
        <v>91</v>
      </c>
      <c r="J2" s="83" t="s">
        <v>92</v>
      </c>
    </row>
    <row r="3" ht="19.899999999999999" customHeight="1">
      <c r="A3" s="84" t="s">
        <v>37</v>
      </c>
      <c r="B3" s="85"/>
      <c r="C3" s="85"/>
      <c r="D3" s="85"/>
      <c r="E3" s="85"/>
      <c r="F3" s="85"/>
      <c r="G3" s="85"/>
      <c r="H3" s="85"/>
      <c r="I3" s="85"/>
      <c r="J3" s="86"/>
    </row>
    <row r="4" ht="30" customHeight="1">
      <c r="A4" s="117" t="s">
        <v>61</v>
      </c>
      <c r="B4" s="118" t="s">
        <v>93</v>
      </c>
      <c r="C4" s="89" t="s">
        <v>94</v>
      </c>
      <c r="D4" s="90" t="s">
        <v>94</v>
      </c>
      <c r="E4" s="89" t="s">
        <v>94</v>
      </c>
      <c r="F4" s="90" t="s">
        <v>94</v>
      </c>
      <c r="G4" s="89" t="s">
        <v>94</v>
      </c>
      <c r="H4" s="90" t="s">
        <v>94</v>
      </c>
      <c r="I4" s="89" t="s">
        <v>94</v>
      </c>
      <c r="J4" s="90" t="s">
        <v>94</v>
      </c>
      <c r="K4" s="92"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19"/>
      <c r="B5" s="120" t="s">
        <v>95</v>
      </c>
      <c r="C5" s="95" t="s">
        <v>94</v>
      </c>
      <c r="D5" s="96" t="s">
        <v>94</v>
      </c>
      <c r="E5" s="95" t="s">
        <v>94</v>
      </c>
      <c r="F5" s="96" t="s">
        <v>94</v>
      </c>
      <c r="G5" s="95" t="s">
        <v>94</v>
      </c>
      <c r="H5" s="96" t="s">
        <v>94</v>
      </c>
      <c r="I5" s="95" t="s">
        <v>94</v>
      </c>
      <c r="J5" s="96" t="s">
        <v>94</v>
      </c>
      <c r="K5" s="92" t="str">
        <f t="shared" si="4"/>
        <v xml:space="preserve">Nombres attendus !</v>
      </c>
    </row>
    <row r="6" ht="30" customHeight="1">
      <c r="A6" s="121"/>
      <c r="B6" s="120" t="s">
        <v>96</v>
      </c>
      <c r="C6" s="122" t="str">
        <f t="shared" ref="C6:J6" si="5">IF(OR(C5="",C5="N/A",C5="NC",C5="ND"),"",C4/C5)</f>
        <v/>
      </c>
      <c r="D6" s="122" t="str">
        <f t="shared" si="5"/>
        <v/>
      </c>
      <c r="E6" s="122" t="str">
        <f t="shared" si="5"/>
        <v/>
      </c>
      <c r="F6" s="122" t="str">
        <f t="shared" si="5"/>
        <v/>
      </c>
      <c r="G6" s="122" t="str">
        <f t="shared" si="5"/>
        <v/>
      </c>
      <c r="H6" s="122" t="str">
        <f t="shared" si="5"/>
        <v/>
      </c>
      <c r="I6" s="122" t="str">
        <f t="shared" si="5"/>
        <v/>
      </c>
      <c r="J6" s="122" t="str">
        <f t="shared" si="5"/>
        <v/>
      </c>
      <c r="K6" s="92" t="str">
        <f t="shared" si="4"/>
        <v/>
      </c>
    </row>
    <row r="7" ht="30" customHeight="1">
      <c r="A7" s="121" t="s">
        <v>62</v>
      </c>
      <c r="B7" s="123" t="s">
        <v>99</v>
      </c>
      <c r="C7" s="100" t="s">
        <v>94</v>
      </c>
      <c r="D7" s="101" t="s">
        <v>94</v>
      </c>
      <c r="E7" s="100" t="s">
        <v>94</v>
      </c>
      <c r="F7" s="101" t="s">
        <v>94</v>
      </c>
      <c r="G7" s="100" t="s">
        <v>94</v>
      </c>
      <c r="H7" s="101" t="s">
        <v>94</v>
      </c>
      <c r="I7" s="100" t="s">
        <v>94</v>
      </c>
      <c r="J7" s="101" t="s">
        <v>94</v>
      </c>
      <c r="K7" s="92" t="str">
        <f t="shared" si="4"/>
        <v xml:space="preserve">Nombres attendus !</v>
      </c>
    </row>
    <row r="8" ht="19.899999999999999" customHeight="1">
      <c r="A8" s="84" t="s">
        <v>52</v>
      </c>
      <c r="B8" s="85"/>
      <c r="C8" s="85"/>
      <c r="D8" s="85"/>
      <c r="E8" s="85"/>
      <c r="F8" s="85"/>
      <c r="G8" s="85"/>
      <c r="H8" s="85"/>
      <c r="I8" s="85"/>
      <c r="J8" s="86"/>
      <c r="K8" s="92" t="str">
        <f t="shared" si="4"/>
        <v/>
      </c>
    </row>
    <row r="9" ht="30" customHeight="1">
      <c r="A9" s="117" t="s">
        <v>63</v>
      </c>
      <c r="B9" s="120" t="s">
        <v>93</v>
      </c>
      <c r="C9" s="89" t="s">
        <v>94</v>
      </c>
      <c r="D9" s="90" t="s">
        <v>94</v>
      </c>
      <c r="E9" s="89" t="s">
        <v>94</v>
      </c>
      <c r="F9" s="90" t="s">
        <v>94</v>
      </c>
      <c r="G9" s="89" t="s">
        <v>94</v>
      </c>
      <c r="H9" s="90" t="s">
        <v>94</v>
      </c>
      <c r="I9" s="89" t="s">
        <v>94</v>
      </c>
      <c r="J9" s="90" t="s">
        <v>94</v>
      </c>
      <c r="K9" s="92" t="str">
        <f t="shared" si="4"/>
        <v xml:space="preserve">Nombres attendus !</v>
      </c>
    </row>
    <row r="10" ht="30" customHeight="1">
      <c r="A10" s="119"/>
      <c r="B10" s="120" t="s">
        <v>95</v>
      </c>
      <c r="C10" s="95" t="s">
        <v>94</v>
      </c>
      <c r="D10" s="96" t="s">
        <v>94</v>
      </c>
      <c r="E10" s="95" t="s">
        <v>94</v>
      </c>
      <c r="F10" s="96" t="s">
        <v>94</v>
      </c>
      <c r="G10" s="95" t="s">
        <v>94</v>
      </c>
      <c r="H10" s="96" t="s">
        <v>94</v>
      </c>
      <c r="I10" s="95" t="s">
        <v>94</v>
      </c>
      <c r="J10" s="96" t="s">
        <v>94</v>
      </c>
      <c r="K10" s="92" t="str">
        <f t="shared" si="4"/>
        <v xml:space="preserve">Nombres attendus !</v>
      </c>
    </row>
    <row r="11" ht="30" customHeight="1">
      <c r="A11" s="121"/>
      <c r="B11" s="120" t="s">
        <v>96</v>
      </c>
      <c r="C11" s="122" t="str">
        <f t="shared" ref="C11:J11" si="6">IF(OR(C10="",C10="N/A",C10="NC",C10="ND"),"",C9/C10)</f>
        <v/>
      </c>
      <c r="D11" s="97" t="str">
        <f t="shared" si="6"/>
        <v/>
      </c>
      <c r="E11" s="122" t="str">
        <f t="shared" si="6"/>
        <v/>
      </c>
      <c r="F11" s="122" t="str">
        <f t="shared" si="6"/>
        <v/>
      </c>
      <c r="G11" s="122" t="str">
        <f t="shared" si="6"/>
        <v/>
      </c>
      <c r="H11" s="122" t="str">
        <f t="shared" si="6"/>
        <v/>
      </c>
      <c r="I11" s="122" t="str">
        <f t="shared" si="6"/>
        <v/>
      </c>
      <c r="J11" s="122" t="str">
        <f t="shared" si="6"/>
        <v/>
      </c>
      <c r="K11" s="92" t="str">
        <f t="shared" si="4"/>
        <v/>
      </c>
    </row>
    <row r="12" ht="30" customHeight="1">
      <c r="A12" s="121" t="s">
        <v>64</v>
      </c>
      <c r="B12" s="120" t="s">
        <v>99</v>
      </c>
      <c r="C12" s="100" t="s">
        <v>94</v>
      </c>
      <c r="D12" s="101" t="s">
        <v>94</v>
      </c>
      <c r="E12" s="100" t="s">
        <v>94</v>
      </c>
      <c r="F12" s="101" t="s">
        <v>94</v>
      </c>
      <c r="G12" s="100" t="s">
        <v>94</v>
      </c>
      <c r="H12" s="101" t="s">
        <v>94</v>
      </c>
      <c r="I12" s="100" t="s">
        <v>94</v>
      </c>
      <c r="J12" s="101" t="s">
        <v>94</v>
      </c>
      <c r="K12" s="92" t="str">
        <f t="shared" si="4"/>
        <v xml:space="preserve">Nombres attendus !</v>
      </c>
    </row>
    <row r="13" ht="30" customHeight="1">
      <c r="A13" s="121" t="s">
        <v>65</v>
      </c>
      <c r="B13" s="120" t="s">
        <v>99</v>
      </c>
      <c r="C13" s="100" t="s">
        <v>94</v>
      </c>
      <c r="D13" s="100" t="s">
        <v>94</v>
      </c>
      <c r="E13" s="100" t="s">
        <v>94</v>
      </c>
      <c r="F13" s="100" t="s">
        <v>94</v>
      </c>
      <c r="G13" s="100" t="s">
        <v>94</v>
      </c>
      <c r="H13" s="100" t="s">
        <v>94</v>
      </c>
      <c r="I13" s="100" t="s">
        <v>94</v>
      </c>
      <c r="J13" s="100" t="s">
        <v>94</v>
      </c>
      <c r="K13" s="92" t="str">
        <f t="shared" si="4"/>
        <v xml:space="preserve">Nombres attendus !</v>
      </c>
    </row>
    <row r="14" ht="30" customHeight="1">
      <c r="A14" s="117" t="s">
        <v>66</v>
      </c>
      <c r="B14" s="120" t="s">
        <v>93</v>
      </c>
      <c r="C14" s="89" t="s">
        <v>94</v>
      </c>
      <c r="D14" s="90" t="s">
        <v>94</v>
      </c>
      <c r="E14" s="89" t="s">
        <v>94</v>
      </c>
      <c r="F14" s="90" t="s">
        <v>94</v>
      </c>
      <c r="G14" s="89" t="s">
        <v>94</v>
      </c>
      <c r="H14" s="90" t="s">
        <v>94</v>
      </c>
      <c r="I14" s="89" t="s">
        <v>94</v>
      </c>
      <c r="J14" s="90" t="s">
        <v>94</v>
      </c>
      <c r="K14" s="92" t="str">
        <f t="shared" si="4"/>
        <v xml:space="preserve">Nombres attendus !</v>
      </c>
    </row>
    <row r="15" ht="30" customHeight="1">
      <c r="A15" s="119"/>
      <c r="B15" s="120" t="s">
        <v>95</v>
      </c>
      <c r="C15" s="95" t="s">
        <v>94</v>
      </c>
      <c r="D15" s="96" t="s">
        <v>94</v>
      </c>
      <c r="E15" s="95" t="s">
        <v>94</v>
      </c>
      <c r="F15" s="96" t="s">
        <v>94</v>
      </c>
      <c r="G15" s="95" t="s">
        <v>94</v>
      </c>
      <c r="H15" s="96" t="s">
        <v>94</v>
      </c>
      <c r="I15" s="95" t="s">
        <v>94</v>
      </c>
      <c r="J15" s="96" t="s">
        <v>94</v>
      </c>
      <c r="K15" s="92" t="str">
        <f t="shared" si="4"/>
        <v xml:space="preserve">Nombres attendus !</v>
      </c>
    </row>
    <row r="16" ht="30" customHeight="1">
      <c r="A16" s="121"/>
      <c r="B16" s="120" t="s">
        <v>96</v>
      </c>
      <c r="C16" s="122" t="str">
        <f t="shared" ref="C16:J25" si="7">IF(OR(C15="",C15="N/A",C15="NC",C15="ND"),"",C14/C15)</f>
        <v/>
      </c>
      <c r="D16" s="122" t="str">
        <f t="shared" si="7"/>
        <v/>
      </c>
      <c r="E16" s="122" t="str">
        <f t="shared" si="7"/>
        <v/>
      </c>
      <c r="F16" s="122" t="str">
        <f t="shared" si="7"/>
        <v/>
      </c>
      <c r="G16" s="122" t="str">
        <f t="shared" si="7"/>
        <v/>
      </c>
      <c r="H16" s="122" t="str">
        <f t="shared" si="7"/>
        <v/>
      </c>
      <c r="I16" s="122" t="str">
        <f t="shared" si="7"/>
        <v/>
      </c>
      <c r="J16" s="122" t="str">
        <f t="shared" si="7"/>
        <v/>
      </c>
      <c r="K16" s="92" t="str">
        <f t="shared" si="4"/>
        <v/>
      </c>
    </row>
    <row r="17" ht="30" customHeight="1">
      <c r="A17" s="117" t="s">
        <v>67</v>
      </c>
      <c r="B17" s="118" t="s">
        <v>93</v>
      </c>
      <c r="C17" s="89" t="s">
        <v>94</v>
      </c>
      <c r="D17" s="90" t="s">
        <v>94</v>
      </c>
      <c r="E17" s="89" t="s">
        <v>94</v>
      </c>
      <c r="F17" s="90" t="s">
        <v>94</v>
      </c>
      <c r="G17" s="89" t="s">
        <v>94</v>
      </c>
      <c r="H17" s="90" t="s">
        <v>94</v>
      </c>
      <c r="I17" s="89" t="s">
        <v>94</v>
      </c>
      <c r="J17" s="90" t="s">
        <v>94</v>
      </c>
      <c r="K17" s="92" t="str">
        <f t="shared" si="4"/>
        <v xml:space="preserve">Nombres attendus !</v>
      </c>
    </row>
    <row r="18" ht="30" customHeight="1">
      <c r="A18" s="119"/>
      <c r="B18" s="120" t="s">
        <v>95</v>
      </c>
      <c r="C18" s="95" t="s">
        <v>94</v>
      </c>
      <c r="D18" s="96" t="s">
        <v>94</v>
      </c>
      <c r="E18" s="95" t="s">
        <v>94</v>
      </c>
      <c r="F18" s="96" t="s">
        <v>94</v>
      </c>
      <c r="G18" s="95" t="s">
        <v>94</v>
      </c>
      <c r="H18" s="96" t="s">
        <v>94</v>
      </c>
      <c r="I18" s="95" t="s">
        <v>94</v>
      </c>
      <c r="J18" s="96" t="s">
        <v>94</v>
      </c>
      <c r="K18" s="92" t="str">
        <f t="shared" si="4"/>
        <v xml:space="preserve">Nombres attendus !</v>
      </c>
    </row>
    <row r="19" ht="30" customHeight="1">
      <c r="A19" s="121"/>
      <c r="B19" s="120" t="s">
        <v>96</v>
      </c>
      <c r="C19" s="122" t="str">
        <f t="shared" si="7"/>
        <v/>
      </c>
      <c r="D19" s="122" t="str">
        <f t="shared" si="7"/>
        <v/>
      </c>
      <c r="E19" s="122" t="str">
        <f t="shared" si="7"/>
        <v/>
      </c>
      <c r="F19" s="122" t="str">
        <f t="shared" si="7"/>
        <v/>
      </c>
      <c r="G19" s="122" t="str">
        <f t="shared" si="7"/>
        <v/>
      </c>
      <c r="H19" s="122" t="str">
        <f t="shared" si="7"/>
        <v/>
      </c>
      <c r="I19" s="122" t="str">
        <f t="shared" si="7"/>
        <v/>
      </c>
      <c r="J19" s="122" t="str">
        <f t="shared" si="7"/>
        <v/>
      </c>
      <c r="K19" s="92" t="str">
        <f t="shared" si="4"/>
        <v/>
      </c>
    </row>
    <row r="20" ht="30" customHeight="1">
      <c r="A20" s="117" t="s">
        <v>68</v>
      </c>
      <c r="B20" s="118" t="s">
        <v>93</v>
      </c>
      <c r="C20" s="89" t="s">
        <v>94</v>
      </c>
      <c r="D20" s="90" t="s">
        <v>94</v>
      </c>
      <c r="E20" s="89" t="s">
        <v>94</v>
      </c>
      <c r="F20" s="90" t="s">
        <v>94</v>
      </c>
      <c r="G20" s="89" t="s">
        <v>94</v>
      </c>
      <c r="H20" s="90" t="s">
        <v>94</v>
      </c>
      <c r="I20" s="89" t="s">
        <v>94</v>
      </c>
      <c r="J20" s="90" t="s">
        <v>94</v>
      </c>
      <c r="K20" s="92" t="str">
        <f t="shared" si="4"/>
        <v xml:space="preserve">Nombres attendus !</v>
      </c>
    </row>
    <row r="21" ht="30" customHeight="1">
      <c r="A21" s="119"/>
      <c r="B21" s="120" t="s">
        <v>95</v>
      </c>
      <c r="C21" s="95" t="s">
        <v>94</v>
      </c>
      <c r="D21" s="96" t="s">
        <v>94</v>
      </c>
      <c r="E21" s="95" t="s">
        <v>94</v>
      </c>
      <c r="F21" s="96" t="s">
        <v>94</v>
      </c>
      <c r="G21" s="95" t="s">
        <v>94</v>
      </c>
      <c r="H21" s="96" t="s">
        <v>94</v>
      </c>
      <c r="I21" s="95" t="s">
        <v>94</v>
      </c>
      <c r="J21" s="96" t="s">
        <v>94</v>
      </c>
      <c r="K21" s="92" t="str">
        <f t="shared" si="4"/>
        <v xml:space="preserve">Nombres attendus !</v>
      </c>
    </row>
    <row r="22" ht="30" customHeight="1">
      <c r="A22" s="121"/>
      <c r="B22" s="120" t="s">
        <v>96</v>
      </c>
      <c r="C22" s="122" t="str">
        <f t="shared" si="7"/>
        <v/>
      </c>
      <c r="D22" s="122" t="str">
        <f t="shared" si="7"/>
        <v/>
      </c>
      <c r="E22" s="122" t="str">
        <f t="shared" si="7"/>
        <v/>
      </c>
      <c r="F22" s="122" t="str">
        <f t="shared" si="7"/>
        <v/>
      </c>
      <c r="G22" s="122" t="str">
        <f t="shared" si="7"/>
        <v/>
      </c>
      <c r="H22" s="122" t="str">
        <f t="shared" si="7"/>
        <v/>
      </c>
      <c r="I22" s="122" t="str">
        <f t="shared" si="7"/>
        <v/>
      </c>
      <c r="J22" s="122" t="str">
        <f t="shared" si="7"/>
        <v/>
      </c>
      <c r="K22" s="92" t="str">
        <f t="shared" si="4"/>
        <v/>
      </c>
    </row>
    <row r="23" ht="30" customHeight="1">
      <c r="A23" s="117" t="s">
        <v>69</v>
      </c>
      <c r="B23" s="118" t="s">
        <v>93</v>
      </c>
      <c r="C23" s="89" t="s">
        <v>94</v>
      </c>
      <c r="D23" s="90" t="s">
        <v>94</v>
      </c>
      <c r="E23" s="89" t="s">
        <v>94</v>
      </c>
      <c r="F23" s="90" t="s">
        <v>94</v>
      </c>
      <c r="G23" s="89" t="s">
        <v>94</v>
      </c>
      <c r="H23" s="90" t="s">
        <v>94</v>
      </c>
      <c r="I23" s="89" t="s">
        <v>94</v>
      </c>
      <c r="J23" s="90" t="s">
        <v>94</v>
      </c>
      <c r="K23" s="92" t="str">
        <f t="shared" si="4"/>
        <v xml:space="preserve">Nombres attendus !</v>
      </c>
    </row>
    <row r="24" ht="30" customHeight="1">
      <c r="A24" s="119"/>
      <c r="B24" s="120" t="s">
        <v>95</v>
      </c>
      <c r="C24" s="95" t="s">
        <v>94</v>
      </c>
      <c r="D24" s="96" t="s">
        <v>94</v>
      </c>
      <c r="E24" s="95" t="s">
        <v>94</v>
      </c>
      <c r="F24" s="96" t="s">
        <v>94</v>
      </c>
      <c r="G24" s="95" t="s">
        <v>94</v>
      </c>
      <c r="H24" s="96" t="s">
        <v>94</v>
      </c>
      <c r="I24" s="95" t="s">
        <v>94</v>
      </c>
      <c r="J24" s="96" t="s">
        <v>94</v>
      </c>
      <c r="K24" s="92" t="str">
        <f t="shared" si="4"/>
        <v xml:space="preserve">Nombres attendus !</v>
      </c>
    </row>
    <row r="25" ht="30" customHeight="1">
      <c r="A25" s="121"/>
      <c r="B25" s="120" t="s">
        <v>96</v>
      </c>
      <c r="C25" s="122" t="str">
        <f t="shared" si="7"/>
        <v/>
      </c>
      <c r="D25" s="122" t="str">
        <f t="shared" si="7"/>
        <v/>
      </c>
      <c r="E25" s="122" t="str">
        <f t="shared" si="7"/>
        <v/>
      </c>
      <c r="F25" s="122" t="str">
        <f t="shared" si="7"/>
        <v/>
      </c>
      <c r="G25" s="122" t="str">
        <f t="shared" si="7"/>
        <v/>
      </c>
      <c r="H25" s="122" t="str">
        <f t="shared" si="7"/>
        <v/>
      </c>
      <c r="I25" s="122" t="str">
        <f t="shared" si="7"/>
        <v/>
      </c>
      <c r="J25" s="122" t="str">
        <f t="shared" si="7"/>
        <v/>
      </c>
      <c r="K25" s="92" t="str">
        <f t="shared" si="4"/>
        <v/>
      </c>
    </row>
  </sheetData>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49" activeCellId="0" sqref="D49"/>
    </sheetView>
  </sheetViews>
  <sheetFormatPr baseColWidth="10" defaultColWidth="11.5703125" defaultRowHeight="14.25"/>
  <cols>
    <col bestFit="1" customWidth="1" min="1" max="1" style="124" width="60.7109375"/>
    <col bestFit="1" customWidth="1" min="2" max="2" style="124" width="10.7109375"/>
    <col bestFit="1" customWidth="1" min="3" max="8" style="124" width="15.7109375"/>
    <col bestFit="1" customWidth="1" min="9" max="9" style="1" width="11.7109375"/>
    <col bestFit="1" min="10" max="16384" style="78" width="11.5703125"/>
  </cols>
  <sheetData>
    <row r="1" ht="40.149999999999999" customHeight="1">
      <c r="A1" s="125"/>
      <c r="B1" s="125"/>
      <c r="C1" s="126" t="s">
        <v>88</v>
      </c>
      <c r="D1" s="126"/>
      <c r="E1" s="126" t="s">
        <v>89</v>
      </c>
      <c r="F1" s="126"/>
      <c r="G1" s="126" t="s">
        <v>90</v>
      </c>
      <c r="H1" s="126"/>
    </row>
    <row r="2" ht="19.899999999999999" customHeight="1">
      <c r="A2" s="125"/>
      <c r="B2" s="125"/>
      <c r="C2" s="127" t="s">
        <v>91</v>
      </c>
      <c r="D2" s="127" t="s">
        <v>92</v>
      </c>
      <c r="E2" s="127" t="s">
        <v>91</v>
      </c>
      <c r="F2" s="127" t="s">
        <v>92</v>
      </c>
      <c r="G2" s="127" t="s">
        <v>91</v>
      </c>
      <c r="H2" s="127" t="s">
        <v>92</v>
      </c>
    </row>
    <row r="3" ht="19.899999999999999" customHeight="1">
      <c r="A3" s="111" t="s">
        <v>37</v>
      </c>
      <c r="B3" s="112"/>
      <c r="C3" s="112"/>
      <c r="D3" s="112"/>
      <c r="E3" s="112"/>
      <c r="F3" s="112"/>
      <c r="G3" s="112"/>
      <c r="H3" s="113"/>
    </row>
    <row r="4" ht="30" customHeight="1">
      <c r="A4" s="128" t="s">
        <v>71</v>
      </c>
      <c r="B4" s="88" t="s">
        <v>93</v>
      </c>
      <c r="C4" s="105" t="s">
        <v>94</v>
      </c>
      <c r="D4" s="89">
        <v>81</v>
      </c>
      <c r="E4" s="108" t="s">
        <v>94</v>
      </c>
      <c r="F4" s="90" t="s">
        <v>94</v>
      </c>
      <c r="G4" s="89" t="s">
        <v>94</v>
      </c>
      <c r="H4" s="90" t="s">
        <v>94</v>
      </c>
      <c r="I4" s="92" t="e">
        <f t="shared" ref="I4:I42"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29"/>
      <c r="B5" s="94" t="s">
        <v>95</v>
      </c>
      <c r="C5" s="109" t="s">
        <v>94</v>
      </c>
      <c r="D5" s="95">
        <v>100</v>
      </c>
      <c r="E5" s="110" t="s">
        <v>94</v>
      </c>
      <c r="F5" s="96" t="s">
        <v>94</v>
      </c>
      <c r="G5" s="95" t="s">
        <v>94</v>
      </c>
      <c r="H5" s="96" t="s">
        <v>94</v>
      </c>
      <c r="I5" s="92" t="e">
        <f t="shared" si="8"/>
        <v>#VALUE!</v>
      </c>
    </row>
    <row r="6" ht="30" customHeight="1">
      <c r="A6" s="87"/>
      <c r="B6" s="94" t="s">
        <v>96</v>
      </c>
      <c r="C6" s="130" t="str">
        <f t="shared" ref="C6:H9" si="9">IF(OR(C5="",C5="N/A",C5="NC",C5="ND"),"",C4/C5)</f>
        <v/>
      </c>
      <c r="D6" s="122">
        <f>IF(OR(D5="",D5="N/A",D5="NC",D5="ND"),"",D4/D5)</f>
        <v>0.81000000000000005</v>
      </c>
      <c r="E6" s="131" t="str">
        <f t="shared" si="9"/>
        <v/>
      </c>
      <c r="F6" s="97" t="str">
        <f t="shared" si="9"/>
        <v/>
      </c>
      <c r="G6" s="97" t="str">
        <f t="shared" si="9"/>
        <v/>
      </c>
      <c r="H6" s="97" t="str">
        <f t="shared" si="9"/>
        <v/>
      </c>
      <c r="I6" s="92" t="e">
        <f t="shared" si="8"/>
        <v>#VALUE!</v>
      </c>
    </row>
    <row r="7" ht="30" customHeight="1">
      <c r="A7" s="132" t="s">
        <v>72</v>
      </c>
      <c r="B7" s="88" t="s">
        <v>93</v>
      </c>
      <c r="C7" s="105" t="s">
        <v>94</v>
      </c>
      <c r="D7" s="89">
        <v>15</v>
      </c>
      <c r="E7" s="108" t="s">
        <v>94</v>
      </c>
      <c r="F7" s="90" t="s">
        <v>94</v>
      </c>
      <c r="G7" s="89" t="s">
        <v>94</v>
      </c>
      <c r="H7" s="90" t="s">
        <v>94</v>
      </c>
      <c r="I7" s="92" t="e">
        <f t="shared" si="8"/>
        <v>#VALUE!</v>
      </c>
    </row>
    <row r="8" ht="30" customHeight="1">
      <c r="A8" s="133"/>
      <c r="B8" s="94" t="s">
        <v>95</v>
      </c>
      <c r="C8" s="109" t="s">
        <v>94</v>
      </c>
      <c r="D8" s="95">
        <v>30</v>
      </c>
      <c r="E8" s="110" t="s">
        <v>94</v>
      </c>
      <c r="F8" s="96" t="s">
        <v>94</v>
      </c>
      <c r="G8" s="95" t="s">
        <v>94</v>
      </c>
      <c r="H8" s="96" t="s">
        <v>94</v>
      </c>
      <c r="I8" s="92" t="e">
        <f t="shared" si="8"/>
        <v>#VALUE!</v>
      </c>
    </row>
    <row r="9" ht="30" customHeight="1">
      <c r="A9" s="134"/>
      <c r="B9" s="94" t="s">
        <v>96</v>
      </c>
      <c r="C9" s="130" t="str">
        <f t="shared" si="9"/>
        <v/>
      </c>
      <c r="D9" s="122">
        <f>IF(OR(D8="",D8="N/A",D8="NC",D8="ND"),"",D7/D8)</f>
        <v>0.5</v>
      </c>
      <c r="E9" s="131" t="str">
        <f t="shared" si="9"/>
        <v/>
      </c>
      <c r="F9" s="97" t="str">
        <f t="shared" si="9"/>
        <v/>
      </c>
      <c r="G9" s="97" t="str">
        <f t="shared" si="9"/>
        <v/>
      </c>
      <c r="H9" s="97" t="str">
        <f t="shared" si="9"/>
        <v/>
      </c>
      <c r="I9" s="92" t="e">
        <f t="shared" si="8"/>
        <v>#VALUE!</v>
      </c>
    </row>
    <row r="10" ht="30" customHeight="1">
      <c r="A10" s="132" t="s">
        <v>73</v>
      </c>
      <c r="B10" s="88" t="s">
        <v>93</v>
      </c>
      <c r="C10" s="105" t="s">
        <v>94</v>
      </c>
      <c r="D10" s="89">
        <v>57</v>
      </c>
      <c r="E10" s="108" t="s">
        <v>94</v>
      </c>
      <c r="F10" s="90" t="s">
        <v>94</v>
      </c>
      <c r="G10" s="89" t="s">
        <v>94</v>
      </c>
      <c r="H10" s="90" t="s">
        <v>94</v>
      </c>
      <c r="I10" s="92" t="e">
        <f t="shared" si="8"/>
        <v>#VALUE!</v>
      </c>
    </row>
    <row r="11" ht="30" customHeight="1">
      <c r="A11" s="133"/>
      <c r="B11" s="94" t="s">
        <v>95</v>
      </c>
      <c r="C11" s="109" t="s">
        <v>94</v>
      </c>
      <c r="D11" s="95">
        <v>70</v>
      </c>
      <c r="E11" s="110" t="s">
        <v>94</v>
      </c>
      <c r="F11" s="96" t="s">
        <v>94</v>
      </c>
      <c r="G11" s="95" t="s">
        <v>94</v>
      </c>
      <c r="H11" s="96" t="s">
        <v>94</v>
      </c>
      <c r="I11" s="92" t="e">
        <f t="shared" si="8"/>
        <v>#VALUE!</v>
      </c>
    </row>
    <row r="12" ht="30" customHeight="1">
      <c r="A12" s="134"/>
      <c r="B12" s="94" t="s">
        <v>96</v>
      </c>
      <c r="C12" s="130" t="str">
        <f t="shared" ref="C12:H42" si="10">IF(OR(C11="",C11="N/A",C11="NC",C11="ND"),"",C10/C11)</f>
        <v/>
      </c>
      <c r="D12" s="122">
        <f>IF(OR(D11="",D11="N/A",D11="NC",D11="ND"),"",D10/D11)</f>
        <v>0.81428571428571428</v>
      </c>
      <c r="E12" s="131" t="str">
        <f t="shared" si="10"/>
        <v/>
      </c>
      <c r="F12" s="97" t="str">
        <f t="shared" si="10"/>
        <v/>
      </c>
      <c r="G12" s="97" t="str">
        <f t="shared" si="10"/>
        <v/>
      </c>
      <c r="H12" s="97" t="str">
        <f t="shared" si="10"/>
        <v/>
      </c>
      <c r="I12" s="92" t="e">
        <f t="shared" si="8"/>
        <v>#VALUE!</v>
      </c>
    </row>
    <row r="13" ht="30" customHeight="1">
      <c r="A13" s="128" t="s">
        <v>74</v>
      </c>
      <c r="B13" s="88" t="s">
        <v>93</v>
      </c>
      <c r="C13" s="89" t="s">
        <v>94</v>
      </c>
      <c r="D13" s="90" t="s">
        <v>94</v>
      </c>
      <c r="E13" s="89" t="s">
        <v>94</v>
      </c>
      <c r="F13" s="90" t="s">
        <v>94</v>
      </c>
      <c r="G13" s="89" t="s">
        <v>94</v>
      </c>
      <c r="H13" s="90" t="s">
        <v>94</v>
      </c>
      <c r="I13" s="92" t="e">
        <f t="shared" si="8"/>
        <v>#VALUE!</v>
      </c>
    </row>
    <row r="14" ht="30" customHeight="1">
      <c r="A14" s="129"/>
      <c r="B14" s="94" t="s">
        <v>95</v>
      </c>
      <c r="C14" s="95" t="s">
        <v>94</v>
      </c>
      <c r="D14" s="96" t="s">
        <v>94</v>
      </c>
      <c r="E14" s="95" t="s">
        <v>94</v>
      </c>
      <c r="F14" s="96" t="s">
        <v>94</v>
      </c>
      <c r="G14" s="95" t="s">
        <v>94</v>
      </c>
      <c r="H14" s="96" t="s">
        <v>94</v>
      </c>
      <c r="I14" s="92" t="e">
        <f t="shared" si="8"/>
        <v>#VALUE!</v>
      </c>
    </row>
    <row r="15" ht="30" customHeight="1">
      <c r="A15" s="87"/>
      <c r="B15" s="94" t="s">
        <v>96</v>
      </c>
      <c r="C15" s="97" t="str">
        <f t="shared" si="10"/>
        <v/>
      </c>
      <c r="D15" s="97" t="str">
        <f t="shared" si="10"/>
        <v/>
      </c>
      <c r="E15" s="97" t="str">
        <f t="shared" si="10"/>
        <v/>
      </c>
      <c r="F15" s="97" t="str">
        <f t="shared" si="10"/>
        <v/>
      </c>
      <c r="G15" s="97" t="str">
        <f t="shared" si="10"/>
        <v/>
      </c>
      <c r="H15" s="97" t="str">
        <f t="shared" si="10"/>
        <v/>
      </c>
      <c r="I15" s="92" t="e">
        <f t="shared" si="8"/>
        <v>#VALUE!</v>
      </c>
    </row>
    <row r="16" ht="30" customHeight="1">
      <c r="A16" s="128" t="s">
        <v>75</v>
      </c>
      <c r="B16" s="94" t="s">
        <v>100</v>
      </c>
      <c r="C16" s="135" t="s">
        <v>94</v>
      </c>
      <c r="D16" s="136" t="s">
        <v>94</v>
      </c>
      <c r="E16" s="135" t="s">
        <v>94</v>
      </c>
      <c r="F16" s="136" t="s">
        <v>94</v>
      </c>
      <c r="G16" s="135" t="s">
        <v>94</v>
      </c>
      <c r="H16" s="136" t="s">
        <v>94</v>
      </c>
      <c r="I16" s="92" t="e">
        <f t="shared" si="8"/>
        <v>#VALUE!</v>
      </c>
    </row>
    <row r="17" ht="30" customHeight="1">
      <c r="A17" s="87"/>
      <c r="B17" s="94" t="s">
        <v>98</v>
      </c>
      <c r="C17" s="137" t="s">
        <v>94</v>
      </c>
      <c r="D17" s="138" t="s">
        <v>94</v>
      </c>
      <c r="E17" s="137" t="s">
        <v>94</v>
      </c>
      <c r="F17" s="138" t="s">
        <v>94</v>
      </c>
      <c r="G17" s="137" t="s">
        <v>94</v>
      </c>
      <c r="H17" s="138" t="s">
        <v>94</v>
      </c>
      <c r="I17" s="92" t="e">
        <f t="shared" si="8"/>
        <v>#VALUE!</v>
      </c>
    </row>
    <row r="18" ht="30" customHeight="1">
      <c r="A18" s="128" t="s">
        <v>101</v>
      </c>
      <c r="B18" s="94" t="s">
        <v>100</v>
      </c>
      <c r="C18" s="135" t="s">
        <v>94</v>
      </c>
      <c r="D18" s="136" t="s">
        <v>94</v>
      </c>
      <c r="E18" s="135" t="s">
        <v>94</v>
      </c>
      <c r="F18" s="136" t="s">
        <v>94</v>
      </c>
      <c r="G18" s="135" t="s">
        <v>94</v>
      </c>
      <c r="H18" s="136" t="s">
        <v>94</v>
      </c>
      <c r="I18" s="92" t="e">
        <f t="shared" si="8"/>
        <v>#VALUE!</v>
      </c>
    </row>
    <row r="19" ht="30" customHeight="1">
      <c r="A19" s="87"/>
      <c r="B19" s="94" t="s">
        <v>98</v>
      </c>
      <c r="C19" s="137" t="s">
        <v>94</v>
      </c>
      <c r="D19" s="138" t="s">
        <v>94</v>
      </c>
      <c r="E19" s="137" t="s">
        <v>94</v>
      </c>
      <c r="F19" s="138" t="s">
        <v>94</v>
      </c>
      <c r="G19" s="137" t="s">
        <v>94</v>
      </c>
      <c r="H19" s="138" t="s">
        <v>94</v>
      </c>
      <c r="I19" s="92" t="e">
        <f t="shared" si="8"/>
        <v>#VALUE!</v>
      </c>
    </row>
    <row r="20" ht="30" customHeight="1">
      <c r="A20" s="128" t="s">
        <v>102</v>
      </c>
      <c r="B20" s="94" t="s">
        <v>93</v>
      </c>
      <c r="C20" s="89" t="s">
        <v>94</v>
      </c>
      <c r="D20" s="90" t="s">
        <v>94</v>
      </c>
      <c r="E20" s="89" t="s">
        <v>94</v>
      </c>
      <c r="F20" s="90" t="s">
        <v>94</v>
      </c>
      <c r="G20" s="89" t="s">
        <v>94</v>
      </c>
      <c r="H20" s="90" t="s">
        <v>94</v>
      </c>
      <c r="I20" s="92" t="e">
        <f t="shared" si="8"/>
        <v>#VALUE!</v>
      </c>
    </row>
    <row r="21" ht="30" customHeight="1">
      <c r="A21" s="129"/>
      <c r="B21" s="94" t="s">
        <v>95</v>
      </c>
      <c r="C21" s="95" t="s">
        <v>94</v>
      </c>
      <c r="D21" s="96" t="s">
        <v>94</v>
      </c>
      <c r="E21" s="95" t="s">
        <v>94</v>
      </c>
      <c r="F21" s="96" t="s">
        <v>94</v>
      </c>
      <c r="G21" s="95" t="s">
        <v>94</v>
      </c>
      <c r="H21" s="96" t="s">
        <v>94</v>
      </c>
      <c r="I21" s="92" t="e">
        <f t="shared" si="8"/>
        <v>#VALUE!</v>
      </c>
    </row>
    <row r="22" ht="30" customHeight="1">
      <c r="A22" s="87"/>
      <c r="B22" s="94" t="s">
        <v>96</v>
      </c>
      <c r="C22" s="97" t="str">
        <f t="shared" si="10"/>
        <v/>
      </c>
      <c r="D22" s="97" t="str">
        <f t="shared" si="10"/>
        <v/>
      </c>
      <c r="E22" s="97" t="str">
        <f t="shared" si="10"/>
        <v/>
      </c>
      <c r="F22" s="97" t="str">
        <f t="shared" si="10"/>
        <v/>
      </c>
      <c r="G22" s="97" t="str">
        <f t="shared" si="10"/>
        <v/>
      </c>
      <c r="H22" s="97" t="str">
        <f t="shared" si="10"/>
        <v/>
      </c>
      <c r="I22" s="92" t="e">
        <f t="shared" si="8"/>
        <v>#VALUE!</v>
      </c>
    </row>
    <row r="23" ht="30" customHeight="1">
      <c r="A23" s="128" t="s">
        <v>103</v>
      </c>
      <c r="B23" s="94" t="s">
        <v>93</v>
      </c>
      <c r="C23" s="89" t="s">
        <v>94</v>
      </c>
      <c r="D23" s="90">
        <v>955</v>
      </c>
      <c r="E23" s="89" t="s">
        <v>94</v>
      </c>
      <c r="F23" s="90" t="s">
        <v>94</v>
      </c>
      <c r="G23" s="89" t="s">
        <v>94</v>
      </c>
      <c r="H23" s="90" t="s">
        <v>94</v>
      </c>
      <c r="I23" s="92" t="e">
        <f t="shared" si="8"/>
        <v>#VALUE!</v>
      </c>
    </row>
    <row r="24" ht="30" customHeight="1">
      <c r="A24" s="129"/>
      <c r="B24" s="94" t="s">
        <v>95</v>
      </c>
      <c r="C24" s="95" t="s">
        <v>94</v>
      </c>
      <c r="D24" s="96">
        <v>990</v>
      </c>
      <c r="E24" s="95" t="s">
        <v>94</v>
      </c>
      <c r="F24" s="96" t="s">
        <v>94</v>
      </c>
      <c r="G24" s="95" t="s">
        <v>94</v>
      </c>
      <c r="H24" s="96" t="s">
        <v>94</v>
      </c>
      <c r="I24" s="92" t="e">
        <f t="shared" si="8"/>
        <v>#VALUE!</v>
      </c>
    </row>
    <row r="25" ht="30" customHeight="1">
      <c r="A25" s="87"/>
      <c r="B25" s="94" t="s">
        <v>96</v>
      </c>
      <c r="C25" s="97" t="str">
        <f t="shared" si="10"/>
        <v/>
      </c>
      <c r="D25" s="97">
        <f t="shared" si="10"/>
        <v>0.96464646464646464</v>
      </c>
      <c r="E25" s="97" t="str">
        <f t="shared" si="10"/>
        <v/>
      </c>
      <c r="F25" s="97" t="str">
        <f t="shared" si="10"/>
        <v/>
      </c>
      <c r="G25" s="97" t="str">
        <f t="shared" si="10"/>
        <v/>
      </c>
      <c r="H25" s="97" t="str">
        <f t="shared" si="10"/>
        <v/>
      </c>
      <c r="I25" s="92" t="e">
        <f t="shared" si="8"/>
        <v>#VALUE!</v>
      </c>
    </row>
    <row r="26" ht="19.899999999999999" customHeight="1">
      <c r="A26" s="111" t="s">
        <v>79</v>
      </c>
      <c r="B26" s="112"/>
      <c r="C26" s="112"/>
      <c r="D26" s="112"/>
      <c r="E26" s="112"/>
      <c r="F26" s="112"/>
      <c r="G26" s="112"/>
      <c r="H26" s="113"/>
      <c r="I26" s="92" t="str">
        <f t="shared" si="8"/>
        <v/>
      </c>
    </row>
    <row r="27" ht="30" customHeight="1">
      <c r="A27" s="128" t="s">
        <v>80</v>
      </c>
      <c r="B27" s="88" t="s">
        <v>93</v>
      </c>
      <c r="C27" s="89" t="s">
        <v>94</v>
      </c>
      <c r="D27" s="90" t="s">
        <v>94</v>
      </c>
      <c r="E27" s="89" t="s">
        <v>94</v>
      </c>
      <c r="F27" s="90" t="s">
        <v>94</v>
      </c>
      <c r="G27" s="89" t="s">
        <v>94</v>
      </c>
      <c r="H27" s="90" t="s">
        <v>94</v>
      </c>
      <c r="I27" s="92" t="e">
        <f t="shared" si="8"/>
        <v>#VALUE!</v>
      </c>
    </row>
    <row r="28" ht="30" customHeight="1">
      <c r="A28" s="129"/>
      <c r="B28" s="94" t="s">
        <v>95</v>
      </c>
      <c r="C28" s="95" t="s">
        <v>94</v>
      </c>
      <c r="D28" s="96" t="s">
        <v>94</v>
      </c>
      <c r="E28" s="95" t="s">
        <v>94</v>
      </c>
      <c r="F28" s="96" t="s">
        <v>94</v>
      </c>
      <c r="G28" s="95" t="s">
        <v>94</v>
      </c>
      <c r="H28" s="96" t="s">
        <v>94</v>
      </c>
      <c r="I28" s="92" t="e">
        <f t="shared" si="8"/>
        <v>#VALUE!</v>
      </c>
    </row>
    <row r="29" ht="30" customHeight="1">
      <c r="A29" s="87"/>
      <c r="B29" s="94" t="s">
        <v>96</v>
      </c>
      <c r="C29" s="97" t="str">
        <f t="shared" si="10"/>
        <v/>
      </c>
      <c r="D29" s="97" t="str">
        <f t="shared" si="10"/>
        <v/>
      </c>
      <c r="E29" s="97" t="str">
        <f t="shared" si="10"/>
        <v/>
      </c>
      <c r="F29" s="97" t="str">
        <f t="shared" si="10"/>
        <v/>
      </c>
      <c r="G29" s="97" t="str">
        <f t="shared" si="10"/>
        <v/>
      </c>
      <c r="H29" s="97" t="str">
        <f t="shared" si="10"/>
        <v/>
      </c>
      <c r="I29" s="92" t="e">
        <f t="shared" si="8"/>
        <v>#VALUE!</v>
      </c>
    </row>
    <row r="30" ht="30" customHeight="1">
      <c r="A30" s="128" t="s">
        <v>81</v>
      </c>
      <c r="B30" s="88" t="s">
        <v>93</v>
      </c>
      <c r="C30" s="89" t="s">
        <v>94</v>
      </c>
      <c r="D30" s="90" t="s">
        <v>94</v>
      </c>
      <c r="E30" s="89" t="s">
        <v>94</v>
      </c>
      <c r="F30" s="90" t="s">
        <v>94</v>
      </c>
      <c r="G30" s="89" t="s">
        <v>94</v>
      </c>
      <c r="H30" s="90" t="s">
        <v>94</v>
      </c>
      <c r="I30" s="92" t="e">
        <f t="shared" si="8"/>
        <v>#VALUE!</v>
      </c>
    </row>
    <row r="31" ht="30" customHeight="1">
      <c r="A31" s="129"/>
      <c r="B31" s="94" t="s">
        <v>95</v>
      </c>
      <c r="C31" s="95" t="s">
        <v>94</v>
      </c>
      <c r="D31" s="96" t="s">
        <v>94</v>
      </c>
      <c r="E31" s="95" t="s">
        <v>94</v>
      </c>
      <c r="F31" s="96" t="s">
        <v>94</v>
      </c>
      <c r="G31" s="95" t="s">
        <v>94</v>
      </c>
      <c r="H31" s="96" t="s">
        <v>94</v>
      </c>
      <c r="I31" s="92" t="e">
        <f t="shared" si="8"/>
        <v>#VALUE!</v>
      </c>
    </row>
    <row r="32" ht="30" customHeight="1">
      <c r="A32" s="87"/>
      <c r="B32" s="94" t="s">
        <v>96</v>
      </c>
      <c r="C32" s="97" t="str">
        <f t="shared" si="10"/>
        <v/>
      </c>
      <c r="D32" s="97" t="str">
        <f t="shared" si="10"/>
        <v/>
      </c>
      <c r="E32" s="97" t="str">
        <f t="shared" si="10"/>
        <v/>
      </c>
      <c r="F32" s="97" t="str">
        <f t="shared" si="10"/>
        <v/>
      </c>
      <c r="G32" s="97" t="str">
        <f t="shared" si="10"/>
        <v/>
      </c>
      <c r="H32" s="97" t="str">
        <f t="shared" si="10"/>
        <v/>
      </c>
      <c r="I32" s="92" t="e">
        <f t="shared" si="8"/>
        <v>#VALUE!</v>
      </c>
    </row>
    <row r="33" ht="19.899999999999999" customHeight="1">
      <c r="A33" s="111" t="s">
        <v>52</v>
      </c>
      <c r="B33" s="112"/>
      <c r="C33" s="112"/>
      <c r="D33" s="112"/>
      <c r="E33" s="112"/>
      <c r="F33" s="112"/>
      <c r="G33" s="112"/>
      <c r="H33" s="113"/>
      <c r="I33" s="92" t="str">
        <f t="shared" si="8"/>
        <v/>
      </c>
    </row>
    <row r="34" ht="30" customHeight="1">
      <c r="A34" s="128" t="s">
        <v>82</v>
      </c>
      <c r="B34" s="88" t="s">
        <v>93</v>
      </c>
      <c r="C34" s="89" t="s">
        <v>94</v>
      </c>
      <c r="D34" s="90">
        <v>29</v>
      </c>
      <c r="E34" s="89" t="s">
        <v>94</v>
      </c>
      <c r="F34" s="90" t="s">
        <v>94</v>
      </c>
      <c r="G34" s="89" t="s">
        <v>94</v>
      </c>
      <c r="H34" s="90" t="s">
        <v>94</v>
      </c>
      <c r="I34" s="92" t="e">
        <f t="shared" si="8"/>
        <v>#VALUE!</v>
      </c>
    </row>
    <row r="35" ht="30" customHeight="1">
      <c r="A35" s="129"/>
      <c r="B35" s="94" t="s">
        <v>95</v>
      </c>
      <c r="C35" s="95" t="s">
        <v>94</v>
      </c>
      <c r="D35" s="96">
        <v>57</v>
      </c>
      <c r="E35" s="95" t="s">
        <v>94</v>
      </c>
      <c r="F35" s="96" t="s">
        <v>94</v>
      </c>
      <c r="G35" s="95" t="s">
        <v>94</v>
      </c>
      <c r="H35" s="96" t="s">
        <v>94</v>
      </c>
      <c r="I35" s="92" t="e">
        <f t="shared" si="8"/>
        <v>#VALUE!</v>
      </c>
    </row>
    <row r="36" ht="30" customHeight="1">
      <c r="A36" s="87"/>
      <c r="B36" s="94" t="s">
        <v>96</v>
      </c>
      <c r="C36" s="97" t="str">
        <f t="shared" si="10"/>
        <v/>
      </c>
      <c r="D36" s="97">
        <f t="shared" si="10"/>
        <v>0.50877192982456143</v>
      </c>
      <c r="E36" s="97" t="str">
        <f t="shared" si="10"/>
        <v/>
      </c>
      <c r="F36" s="97" t="str">
        <f t="shared" si="10"/>
        <v/>
      </c>
      <c r="G36" s="97" t="str">
        <f t="shared" si="10"/>
        <v/>
      </c>
      <c r="H36" s="97" t="str">
        <f t="shared" si="10"/>
        <v/>
      </c>
      <c r="I36" s="92" t="e">
        <f t="shared" si="8"/>
        <v>#VALUE!</v>
      </c>
    </row>
    <row r="37" ht="30" customHeight="1">
      <c r="A37" s="128" t="s">
        <v>83</v>
      </c>
      <c r="B37" s="88" t="s">
        <v>93</v>
      </c>
      <c r="C37" s="89" t="s">
        <v>94</v>
      </c>
      <c r="D37" s="139">
        <v>88002</v>
      </c>
      <c r="E37" s="89" t="s">
        <v>94</v>
      </c>
      <c r="F37" s="90" t="s">
        <v>94</v>
      </c>
      <c r="G37" s="89" t="s">
        <v>94</v>
      </c>
      <c r="H37" s="90" t="s">
        <v>94</v>
      </c>
      <c r="I37" s="92" t="e">
        <f ca="1">IFS(OR(B37="Taux",B37=""),"",NOT(AND(OR(ISBLANK(C37),ISNUMBER(C37)),OR(ISBLANK(D37),ISNUMBER(D37)),OR(ISBLANK(E37),ISNUMBER(E37)),OR(ISBLANK(F37),ISNUMBER(F37)),OR(ISBLANK(G37),ISNUMBER(G37)),OR(ISBLANK(H37),ISNUMBER(H37)),IF(I$1="",TRUE,OR(ISBLANK(I37),ISNUMBER(I37))),IF(I$1="",TRUE,OR(ISBLANK(J37),ISNUMBER(J37))),IF(K$1="",TRUE,OR(ISBLANK(K37),ISNUMBER(K37))),IF(K$1="",TRUE,OR(ISBLANK(L37),ISNUMBER(L37))))),"Nombres attendus !",AND(OR(B37="Numérateur",B37="Dénominateur"),NOT(AND(OR(ISBLANK(C37),C37=ROUND(C37,0)),OR(ISBLANK(D37),D37=ROUND(D37,0)),OR(ISBLANK(E37),E37=ROUND(E37,0)),OR(ISBLANK(F37),F37=ROUND(F37,0)),OR(ISBLANK(G37),G37=ROUND(G37,0)),OR(ISBLANK(H37),H37=ROUND(H37,0)),IF(I$1="",TRUE,OR(ISBLANK(I37),I37=ROUND(I37,0))),IF(I$1="",TRUE,OR(ISBLANK(J37),J37=ROUND(J37,0))),IF(K$1="",TRUE,OR(ISBLANK(K37),K37=ROUND(K37,0))),IF(K$1="",TRUE,OR(ISBLANK(L37),L37=ROUND(L37,0)))))),"Entiers attendus !",AND(B37="%",NOT(AND(OR(ISBLANK(C37),C37=ROUND(C37,4)),OR(ISBLANK(D37),D37=ROUND(D37,4)),OR(ISBLANK(E37),E37=ROUND(E37,4)),OR(ISBLANK(F37),F37=ROUND(F37,4)),OR(ISBLANK(G37),G37=ROUND(G37,4)),OR(ISBLANK(H37),H37=ROUND(H37,4)),IF(I$1="",TRUE,OR(ISBLANK(I37),I37=ROUND(I37,4))),IF(I$1="",TRUE,OR(ISBLANK(J37),J37=ROUND(J37,4))),IF(K$1="",TRUE,OR(ISBLANK(K37),K37=ROUND(K37,4))),IF(K$1="",TRUE,OR(ISBLANK(L37),L37=ROUND(L37,4)))))),"Précision pourcentage supérieure à 2 décimales",AND(B37&lt;&gt;"Numérateur",B37&lt;&gt;"Dénominateur",B37&lt;&gt;"%",NOT(AND(OR(ISBLANK(C37),C37=ROUND(C37,2)),OR(ISBLANK(D37),D37=ROUND(D37,2)),OR(ISBLANK(E37),E37=ROUND(E37,2)),OR(ISBLANK(F37),F37=ROUND(F37,2)),OR(ISBLANK(G37),G37=ROUND(G37,2)),OR(ISBLANK(H37),H37=ROUND(H37,2)),IF(I$1="",TRUE,OR(ISBLANK(I37),I37=ROUND(I37,2))),IF(I$1="",TRUE,OR(ISBLANK(J37),J37=ROUND(J37,2))),IF(K$1="",TRUE,OR(ISBLANK(K37),K37=ROUND(K37,2))),IF(K$1="",TRUE,OR(ISBLANK(L37),L37=ROUND(L37,2)))))),"Précision supérieure à 2 décimales",IF(I$1="",MIN(C37:H37),IF(K$1="",MIN(C37:J37),MIN(C37:L37)))&lt;0,"Nombres positifs attendus !",AND(B37="Dénominateur",NOT(AND(OR(ISBLANK(C37),C37&gt;0),OR(ISBLANK(D37),D37&gt;0),OR(ISBLANK(E37),E37&gt;0),OR(ISBLANK(F37),F37&gt;0),OR(ISBLANK(G37),G37&gt;0),OR(ISBLANK(H37),H37&gt;0),IF(I$1="",TRUE,OR(ISBLANK(I37),I37&gt;0)),IF(I$1="",TRUE,OR(ISBLANK(J37),J37&gt;0)),IF(K$1="",TRUE,OR(ISBLANK(K37),K37&gt;0)),IF(K$1="",TRUE,OR(ISBLANK(L37),L37&gt;0))))),"Nombres strictement positifs attendus !",IF(B37="Dénominateur",NOT(AND(OR(ISBLANK(C36),ISBLANK(C37),C37&gt;=C36),OR(ISBLANK(D36),ISBLANK(D37),D37&gt;=D36),OR(ISBLANK(E36),ISBLANK(E37),E37&gt;=E36),OR(ISBLANK(F36),ISBLANK(F37),F37&gt;=F36),OR(ISBLANK(G36),ISBLANK(G37),G37&gt;=G36),OR(ISBLANK(H36),ISBLANK(H37),H37&gt;=H36),IF(I$1="",TRUE,OR(ISBLANK(I36),ISBLANK(I37),I37&gt;=I36)),IF(I$1="",TRUE,OR(ISBLANK(J36),ISBLANK(J37),J37&gt;=J36)),IF(K$1="",TRUE,OR(ISBLANK(K36),ISBLANK(K37),K37&gt;=K36)),IF(K$1="",TRUE,OR(ISBLANK(L36),ISBLANK(L37),L37&gt;=L36)))),FALSE),"Numérateur supérieur à ce dénominateur !",LEFT(IF(B37="Dénominateur",A36,A37),12)="(Facultatif)","",IF(I$1="",COUNTBLANK(C37:H37),COUNTBLANK(C37:J37))&gt;0,_xludf.CONCAT("Encore ",IF(I$1="",COUNTBLANK(C37:H37),COUNTBLANK(C37:J37))," cellule(s) requise(s)"),TRUE,"")</f>
        <v>#VALUE!</v>
      </c>
    </row>
    <row r="38" ht="30" customHeight="1">
      <c r="A38" s="129"/>
      <c r="B38" s="88" t="s">
        <v>95</v>
      </c>
      <c r="C38" s="95" t="s">
        <v>94</v>
      </c>
      <c r="D38" s="90">
        <v>67933</v>
      </c>
      <c r="E38" s="95" t="s">
        <v>94</v>
      </c>
      <c r="F38" s="96" t="s">
        <v>94</v>
      </c>
      <c r="G38" s="95" t="s">
        <v>94</v>
      </c>
      <c r="H38" s="96" t="s">
        <v>94</v>
      </c>
      <c r="I38" s="92" t="e">
        <f ca="1">IFS(OR(B38="Taux",B38=""),"",NOT(AND(OR(ISBLANK(C38),ISNUMBER(C38)),OR(ISBLANK(#REF!),ISNUMBER(#REF!)),OR(ISBLANK(E38),ISNUMBER(E38)),OR(ISBLANK(F38),ISNUMBER(F38)),OR(ISBLANK(G38),ISNUMBER(G38)),OR(ISBLANK(H38),ISNUMBER(H38)),IF(I$1="",TRUE,OR(ISBLANK(I38),ISNUMBER(I38))),IF(I$1="",TRUE,OR(ISBLANK(J38),ISNUMBER(J38))),IF(K$1="",TRUE,OR(ISBLANK(K38),ISNUMBER(K38))),IF(K$1="",TRUE,OR(ISBLANK(L38),ISNUMBER(L38))))),"Nombres attendus !",AND(OR(B38="Numérateur",B38="Dénominateur"),NOT(AND(OR(ISBLANK(C38),C38=ROUND(C38,0)),OR(ISBLANK(#REF!),#REF!=ROUND(#REF!,0)),OR(ISBLANK(E38),E38=ROUND(E38,0)),OR(ISBLANK(F38),F38=ROUND(F38,0)),OR(ISBLANK(G38),G38=ROUND(G38,0)),OR(ISBLANK(H38),H38=ROUND(H38,0)),IF(I$1="",TRUE,OR(ISBLANK(I38),I38=ROUND(I38,0))),IF(I$1="",TRUE,OR(ISBLANK(J38),J38=ROUND(J38,0))),IF(K$1="",TRUE,OR(ISBLANK(K38),K38=ROUND(K38,0))),IF(K$1="",TRUE,OR(ISBLANK(L38),L38=ROUND(L38,0)))))),"Entiers attendus !",AND(B38="%",NOT(AND(OR(ISBLANK(C38),C38=ROUND(C38,4)),OR(ISBLANK(#REF!),#REF!=ROUND(#REF!,4)),OR(ISBLANK(E38),E38=ROUND(E38,4)),OR(ISBLANK(F38),F38=ROUND(F38,4)),OR(ISBLANK(G38),G38=ROUND(G38,4)),OR(ISBLANK(H38),H38=ROUND(H38,4)),IF(I$1="",TRUE,OR(ISBLANK(I38),I38=ROUND(I38,4))),IF(I$1="",TRUE,OR(ISBLANK(J38),J38=ROUND(J38,4))),IF(K$1="",TRUE,OR(ISBLANK(K38),K38=ROUND(K38,4))),IF(K$1="",TRUE,OR(ISBLANK(L38),L38=ROUND(L38,4)))))),"Précision pourcentage supérieure à 2 décimales",AND(B38&lt;&gt;"Numérateur",B38&lt;&gt;"Dénominateur",B38&lt;&gt;"%",NOT(AND(OR(ISBLANK(C38),C38=ROUND(C38,2)),OR(ISBLANK(#REF!),#REF!=ROUND(#REF!,2)),OR(ISBLANK(E38),E38=ROUND(E38,2)),OR(ISBLANK(F38),F38=ROUND(F38,2)),OR(ISBLANK(G38),G38=ROUND(G38,2)),OR(ISBLANK(H38),H38=ROUND(H38,2)),IF(I$1="",TRUE,OR(ISBLANK(I38),I38=ROUND(I38,2))),IF(I$1="",TRUE,OR(ISBLANK(J38),J38=ROUND(J38,2))),IF(K$1="",TRUE,OR(ISBLANK(K38),K38=ROUND(K38,2))),IF(K$1="",TRUE,OR(ISBLANK(L38),L38=ROUND(L38,2)))))),"Précision supérieure à 2 décimales",IF(I$1="",MIN(C38:H38),IF(K$1="",MIN(C38:J38),MIN(C38:L38)))&lt;0,"Nombres positifs attendus !",AND(B38="Dénominateur",NOT(AND(OR(ISBLANK(C38),C38&gt;0),OR(ISBLANK(#REF!),#REF!&gt;0),OR(ISBLANK(E38),E38&gt;0),OR(ISBLANK(F38),F38&gt;0),OR(ISBLANK(G38),G38&gt;0),OR(ISBLANK(H38),H38&gt;0),IF(I$1="",TRUE,OR(ISBLANK(I38),I38&gt;0)),IF(I$1="",TRUE,OR(ISBLANK(J38),J38&gt;0)),IF(K$1="",TRUE,OR(ISBLANK(K38),K38&gt;0)),IF(K$1="",TRUE,OR(ISBLANK(L38),L38&gt;0))))),"Nombres strictement positifs attendus !",IF(B38="Dénominateur",NOT(AND(OR(ISBLANK(C37),ISBLANK(C38),C38&gt;=C37),OR(ISBLANK(D37),ISBLANK(#REF!),#REF!&gt;=D37),OR(ISBLANK(E37),ISBLANK(E38),E38&gt;=E37),OR(ISBLANK(F37),ISBLANK(F38),F38&gt;=F37),OR(ISBLANK(G37),ISBLANK(G38),G38&gt;=G37),OR(ISBLANK(H37),ISBLANK(H38),H38&gt;=H37),IF(I$1="",TRUE,OR(ISBLANK(I37),ISBLANK(I38),I38&gt;=I37)),IF(I$1="",TRUE,OR(ISBLANK(J37),ISBLANK(J38),J38&gt;=J37)),IF(K$1="",TRUE,OR(ISBLANK(K37),ISBLANK(K38),K38&gt;=K37)),IF(K$1="",TRUE,OR(ISBLANK(L37),ISBLANK(L38),L38&gt;=L37)))),FALSE),"Numérateur supérieur à ce dénominateur !",LEFT(IF(B38="Dénominateur",A37,A38),12)="(Facultatif)","",IF(I$1="",COUNTBLANK(C38:H38),COUNTBLANK(C38:J38))&gt;0,_xludf.CONCAT("Encore ",IF(I$1="",COUNTBLANK(C38:H38),COUNTBLANK(C38:J38))," cellule(s) requise(s)"),TRUE,"")</f>
        <v>#VALUE!</v>
      </c>
    </row>
    <row r="39" ht="30" customHeight="1">
      <c r="A39" s="87"/>
      <c r="B39" s="88" t="s">
        <v>104</v>
      </c>
      <c r="C39" s="130" t="str">
        <f t="shared" si="10"/>
        <v/>
      </c>
      <c r="D39" s="97">
        <f>IF(OR(D38="",D38="N/A",D38="NC",D38="ND"),"",D37/D38)</f>
        <v>1.2954234319108533</v>
      </c>
      <c r="E39" s="131" t="str">
        <f t="shared" ref="D39:H42" si="11">IF(OR(E38="",E38="N/A",E38="NC",E38="ND"),"",E37/E38)</f>
        <v/>
      </c>
      <c r="F39" s="97" t="str">
        <f t="shared" si="11"/>
        <v/>
      </c>
      <c r="G39" s="97" t="str">
        <f t="shared" si="11"/>
        <v/>
      </c>
      <c r="H39" s="97" t="str">
        <f t="shared" si="11"/>
        <v/>
      </c>
      <c r="I39" s="92" t="e">
        <f ca="1">IFS(OR(B39="Taux",B39=""),"",NOT(AND(OR(ISBLANK(C39),ISNUMBER(C39)),OR(ISBLANK(D39),ISNUMBER(D39)),OR(ISBLANK(E39),ISNUMBER(E39)),OR(ISBLANK(F39),ISNUMBER(F39)),OR(ISBLANK(G39),ISNUMBER(G39)),OR(ISBLANK(H39),ISNUMBER(H39)),IF(I$1="",TRUE,OR(ISBLANK(I39),ISNUMBER(I39))),IF(I$1="",TRUE,OR(ISBLANK(J39),ISNUMBER(J39))),IF(K$1="",TRUE,OR(ISBLANK(K39),ISNUMBER(K39))),IF(K$1="",TRUE,OR(ISBLANK(L39),ISNUMBER(L39))))),"Nombres attendus !",AND(OR(B39="Numérateur",B39="Dénominateur"),NOT(AND(OR(ISBLANK(C39),C39=ROUND(C39,0)),OR(ISBLANK(D39),D39=ROUND(D39,0)),OR(ISBLANK(E39),E39=ROUND(E39,0)),OR(ISBLANK(F39),F39=ROUND(F39,0)),OR(ISBLANK(G39),G39=ROUND(G39,0)),OR(ISBLANK(H39),H39=ROUND(H39,0)),IF(I$1="",TRUE,OR(ISBLANK(I39),I39=ROUND(I39,0))),IF(I$1="",TRUE,OR(ISBLANK(J39),J39=ROUND(J39,0))),IF(K$1="",TRUE,OR(ISBLANK(K39),K39=ROUND(K39,0))),IF(K$1="",TRUE,OR(ISBLANK(L39),L39=ROUND(L39,0)))))),"Entiers attendus !",AND(B39="%",NOT(AND(OR(ISBLANK(C39),C39=ROUND(C39,4)),OR(ISBLANK(D39),D39=ROUND(D39,4)),OR(ISBLANK(E39),E39=ROUND(E39,4)),OR(ISBLANK(F39),F39=ROUND(F39,4)),OR(ISBLANK(G39),G39=ROUND(G39,4)),OR(ISBLANK(H39),H39=ROUND(H39,4)),IF(I$1="",TRUE,OR(ISBLANK(I39),I39=ROUND(I39,4))),IF(I$1="",TRUE,OR(ISBLANK(J39),J39=ROUND(J39,4))),IF(K$1="",TRUE,OR(ISBLANK(K39),K39=ROUND(K39,4))),IF(K$1="",TRUE,OR(ISBLANK(L39),L39=ROUND(L39,4)))))),"Précision pourcentage supérieure à 2 décimales",AND(B39&lt;&gt;"Numérateur",B39&lt;&gt;"Dénominateur",B39&lt;&gt;"%",NOT(AND(OR(ISBLANK(C39),C39=ROUND(C39,2)),OR(ISBLANK(D39),D39=ROUND(D39,2)),OR(ISBLANK(E39),E39=ROUND(E39,2)),OR(ISBLANK(F39),F39=ROUND(F39,2)),OR(ISBLANK(G39),G39=ROUND(G39,2)),OR(ISBLANK(H39),H39=ROUND(H39,2)),IF(I$1="",TRUE,OR(ISBLANK(I39),I39=ROUND(I39,2))),IF(I$1="",TRUE,OR(ISBLANK(J39),J39=ROUND(J39,2))),IF(K$1="",TRUE,OR(ISBLANK(K39),K39=ROUND(K39,2))),IF(K$1="",TRUE,OR(ISBLANK(L39),L39=ROUND(L39,2)))))),"Précision supérieure à 2 décimales",IF(I$1="",MIN(C39:H39),IF(K$1="",MIN(C39:J39),MIN(C39:L39)))&lt;0,"Nombres positifs attendus !",AND(B39="Dénominateur",NOT(AND(OR(ISBLANK(C39),C39&gt;0),OR(ISBLANK(D39),D39&gt;0),OR(ISBLANK(E39),E39&gt;0),OR(ISBLANK(F39),F39&gt;0),OR(ISBLANK(G39),G39&gt;0),OR(ISBLANK(H39),H39&gt;0),IF(I$1="",TRUE,OR(ISBLANK(I39),I39&gt;0)),IF(I$1="",TRUE,OR(ISBLANK(J39),J39&gt;0)),IF(K$1="",TRUE,OR(ISBLANK(K39),K39&gt;0)),IF(K$1="",TRUE,OR(ISBLANK(L39),L39&gt;0))))),"Nombres strictement positifs attendus !",IF(B39="Dénominateur",NOT(AND(OR(ISBLANK(C38),ISBLANK(C39),C39&gt;=C38),OR(ISBLANK(#REF!),ISBLANK(D39),D39&gt;=#REF!),OR(ISBLANK(E38),ISBLANK(E39),E39&gt;=E38),OR(ISBLANK(F38),ISBLANK(F39),F39&gt;=F38),OR(ISBLANK(G38),ISBLANK(G39),G39&gt;=G38),OR(ISBLANK(H38),ISBLANK(H39),H39&gt;=H38),IF(I$1="",TRUE,OR(ISBLANK(I38),ISBLANK(I39),I39&gt;=I38)),IF(I$1="",TRUE,OR(ISBLANK(J38),ISBLANK(J39),J39&gt;=J38)),IF(K$1="",TRUE,OR(ISBLANK(K38),ISBLANK(K39),K39&gt;=K38)),IF(K$1="",TRUE,OR(ISBLANK(L38),ISBLANK(L39),L39&gt;=L38)))),FALSE),"Numérateur supérieur à ce dénominateur !",LEFT(IF(B39="Dénominateur",A38,A39),12)="(Facultatif)","",IF(I$1="",COUNTBLANK(C39:H39),COUNTBLANK(C39:J39))&gt;0,_xludf.CONCAT("Encore ",IF(I$1="",COUNTBLANK(C39:H39),COUNTBLANK(C39:J39))," cellule(s) requise(s)"),TRUE,"")</f>
        <v>#VALUE!</v>
      </c>
    </row>
    <row r="40" ht="30" customHeight="1">
      <c r="A40" s="128" t="s">
        <v>84</v>
      </c>
      <c r="B40" s="88" t="s">
        <v>93</v>
      </c>
      <c r="C40" s="89" t="s">
        <v>94</v>
      </c>
      <c r="D40" s="90" t="s">
        <v>94</v>
      </c>
      <c r="E40" s="89" t="s">
        <v>94</v>
      </c>
      <c r="F40" s="90" t="s">
        <v>94</v>
      </c>
      <c r="G40" s="89" t="s">
        <v>94</v>
      </c>
      <c r="H40" s="90" t="s">
        <v>94</v>
      </c>
      <c r="I40" s="92" t="e">
        <f t="shared" si="8"/>
        <v>#VALUE!</v>
      </c>
    </row>
    <row r="41" ht="30" customHeight="1">
      <c r="A41" s="129"/>
      <c r="B41" s="94" t="s">
        <v>95</v>
      </c>
      <c r="C41" s="95" t="s">
        <v>94</v>
      </c>
      <c r="D41" s="96" t="s">
        <v>94</v>
      </c>
      <c r="E41" s="95" t="s">
        <v>94</v>
      </c>
      <c r="F41" s="96" t="s">
        <v>94</v>
      </c>
      <c r="G41" s="95" t="s">
        <v>94</v>
      </c>
      <c r="H41" s="96" t="s">
        <v>94</v>
      </c>
      <c r="I41" s="92" t="e">
        <f t="shared" si="8"/>
        <v>#VALUE!</v>
      </c>
    </row>
    <row r="42" ht="30" customHeight="1">
      <c r="A42" s="87"/>
      <c r="B42" s="94" t="s">
        <v>96</v>
      </c>
      <c r="C42" s="97" t="str">
        <f t="shared" si="10"/>
        <v/>
      </c>
      <c r="D42" s="97" t="str">
        <f t="shared" si="11"/>
        <v/>
      </c>
      <c r="E42" s="97" t="str">
        <f t="shared" si="11"/>
        <v/>
      </c>
      <c r="F42" s="97" t="str">
        <f t="shared" si="11"/>
        <v/>
      </c>
      <c r="G42" s="97" t="str">
        <f t="shared" si="11"/>
        <v/>
      </c>
      <c r="H42" s="97" t="str">
        <f t="shared" si="11"/>
        <v/>
      </c>
      <c r="I42" s="92" t="e">
        <f t="shared" si="8"/>
        <v>#VALUE!</v>
      </c>
    </row>
  </sheetData>
  <mergeCells count="19">
    <mergeCell ref="C1:D1"/>
    <mergeCell ref="E1:F1"/>
    <mergeCell ref="G1:H1"/>
    <mergeCell ref="A3:H3"/>
    <mergeCell ref="A4:A6"/>
    <mergeCell ref="A7:A9"/>
    <mergeCell ref="A10:A12"/>
    <mergeCell ref="A13:A15"/>
    <mergeCell ref="A16:A17"/>
    <mergeCell ref="A18:A19"/>
    <mergeCell ref="A20:A22"/>
    <mergeCell ref="A23:A25"/>
    <mergeCell ref="A26:H26"/>
    <mergeCell ref="A27:A29"/>
    <mergeCell ref="A30:A32"/>
    <mergeCell ref="A33:H33"/>
    <mergeCell ref="A34:A36"/>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6" workbookViewId="0" zoomScale="87">
      <selection activeCell="H35" activeCellId="0" sqref="H35"/>
    </sheetView>
  </sheetViews>
  <sheetFormatPr baseColWidth="10" defaultRowHeight="14.25"/>
  <cols>
    <col bestFit="1" customWidth="1" min="1" max="1" style="140" width="57.7109375"/>
    <col bestFit="1" customWidth="1" min="2" max="2" style="140" width="16.7109375"/>
    <col bestFit="1" min="3" max="10" style="140" width="11.42578125"/>
    <col bestFit="1" customWidth="1" min="11" max="11" style="140" width="12.28515625"/>
    <col bestFit="1" min="12" max="12" style="140" width="11.42578125"/>
    <col bestFit="1" customWidth="1" min="13" max="13" width="31.140625"/>
  </cols>
  <sheetData>
    <row r="1">
      <c r="A1" s="80"/>
      <c r="B1" s="80"/>
      <c r="C1" s="81" t="s">
        <v>105</v>
      </c>
      <c r="D1" s="81"/>
      <c r="E1" s="81" t="s">
        <v>106</v>
      </c>
      <c r="F1" s="81"/>
      <c r="G1" s="81" t="s">
        <v>107</v>
      </c>
      <c r="H1" s="81"/>
      <c r="I1" s="81" t="s">
        <v>108</v>
      </c>
      <c r="J1" s="81"/>
      <c r="K1" s="81" t="s">
        <v>109</v>
      </c>
      <c r="L1" s="81"/>
    </row>
    <row r="2">
      <c r="A2" s="80"/>
      <c r="B2" s="80"/>
      <c r="C2" s="82" t="s">
        <v>91</v>
      </c>
      <c r="D2" s="82" t="s">
        <v>92</v>
      </c>
      <c r="E2" s="82" t="s">
        <v>91</v>
      </c>
      <c r="F2" s="82" t="s">
        <v>92</v>
      </c>
      <c r="G2" s="82" t="s">
        <v>91</v>
      </c>
      <c r="H2" s="82" t="s">
        <v>92</v>
      </c>
      <c r="I2" s="82" t="s">
        <v>91</v>
      </c>
      <c r="J2" s="82" t="s">
        <v>92</v>
      </c>
      <c r="K2" s="82" t="s">
        <v>91</v>
      </c>
      <c r="L2" s="82" t="s">
        <v>92</v>
      </c>
    </row>
    <row r="3">
      <c r="A3" s="141" t="s">
        <v>37</v>
      </c>
      <c r="B3" s="142"/>
      <c r="C3" s="142"/>
      <c r="D3" s="142"/>
      <c r="E3" s="142"/>
      <c r="F3" s="142"/>
      <c r="G3" s="142"/>
      <c r="H3" s="142"/>
      <c r="I3" s="142"/>
      <c r="J3" s="142"/>
      <c r="K3" s="142"/>
      <c r="L3" s="142"/>
      <c r="M3" s="143"/>
    </row>
    <row r="4" ht="15" customHeight="1">
      <c r="A4" s="119" t="s">
        <v>71</v>
      </c>
      <c r="B4" s="118" t="s">
        <v>93</v>
      </c>
      <c r="C4" s="144"/>
      <c r="D4" s="145"/>
      <c r="E4" s="145"/>
      <c r="F4" s="145"/>
      <c r="G4" s="145"/>
      <c r="H4" s="145"/>
      <c r="I4" s="145"/>
      <c r="J4" s="145"/>
      <c r="K4" s="145"/>
      <c r="L4" s="146"/>
      <c r="M4" s="143"/>
    </row>
    <row r="5">
      <c r="A5" s="119"/>
      <c r="B5" s="120" t="s">
        <v>95</v>
      </c>
      <c r="C5" s="147"/>
      <c r="D5" s="148"/>
      <c r="E5" s="148"/>
      <c r="F5" s="148"/>
      <c r="G5" s="148"/>
      <c r="H5" s="148"/>
      <c r="I5" s="148"/>
      <c r="J5" s="148"/>
      <c r="K5" s="148"/>
      <c r="L5" s="149"/>
      <c r="M5" s="143"/>
    </row>
    <row r="6">
      <c r="A6" s="121"/>
      <c r="B6" s="120" t="s">
        <v>96</v>
      </c>
      <c r="C6" s="147"/>
      <c r="D6" s="148"/>
      <c r="E6" s="148"/>
      <c r="F6" s="148"/>
      <c r="G6" s="148"/>
      <c r="H6" s="148"/>
      <c r="I6" s="148"/>
      <c r="J6" s="148"/>
      <c r="K6" s="148"/>
      <c r="L6" s="149"/>
      <c r="M6" s="143"/>
    </row>
    <row r="7" ht="15" customHeight="1">
      <c r="A7" s="150" t="s">
        <v>72</v>
      </c>
      <c r="B7" s="118" t="s">
        <v>93</v>
      </c>
      <c r="C7" s="147"/>
      <c r="D7" s="148"/>
      <c r="E7" s="148"/>
      <c r="F7" s="148"/>
      <c r="G7" s="148"/>
      <c r="H7" s="148"/>
      <c r="I7" s="148"/>
      <c r="J7" s="148"/>
      <c r="K7" s="148"/>
      <c r="L7" s="149"/>
      <c r="M7" s="143"/>
    </row>
    <row r="8">
      <c r="A8" s="151"/>
      <c r="B8" s="120" t="s">
        <v>95</v>
      </c>
      <c r="C8" s="147"/>
      <c r="D8" s="148"/>
      <c r="E8" s="148"/>
      <c r="F8" s="148"/>
      <c r="G8" s="148"/>
      <c r="H8" s="148"/>
      <c r="I8" s="148"/>
      <c r="J8" s="148"/>
      <c r="K8" s="148"/>
      <c r="L8" s="149"/>
      <c r="M8" s="143"/>
    </row>
    <row r="9">
      <c r="A9" s="152"/>
      <c r="B9" s="120" t="s">
        <v>96</v>
      </c>
      <c r="C9" s="153"/>
      <c r="D9" s="154"/>
      <c r="E9" s="154"/>
      <c r="F9" s="154"/>
      <c r="G9" s="154"/>
      <c r="H9" s="154"/>
      <c r="I9" s="154"/>
      <c r="J9" s="154"/>
      <c r="K9" s="154"/>
      <c r="L9" s="155"/>
      <c r="M9" s="143"/>
    </row>
    <row r="10" ht="15" customHeight="1">
      <c r="A10" s="150" t="s">
        <v>73</v>
      </c>
      <c r="B10" s="118" t="s">
        <v>93</v>
      </c>
      <c r="C10" s="89" t="s">
        <v>94</v>
      </c>
      <c r="D10" s="90" t="s">
        <v>94</v>
      </c>
      <c r="E10" s="89" t="s">
        <v>94</v>
      </c>
      <c r="F10" s="90" t="s">
        <v>94</v>
      </c>
      <c r="G10" s="89" t="s">
        <v>94</v>
      </c>
      <c r="H10" s="90" t="s">
        <v>94</v>
      </c>
      <c r="I10" s="89" t="s">
        <v>94</v>
      </c>
      <c r="J10" s="90" t="s">
        <v>94</v>
      </c>
      <c r="K10" s="89" t="s">
        <v>94</v>
      </c>
      <c r="L10" s="90" t="s">
        <v>94</v>
      </c>
      <c r="M10" s="156"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xml:space="preserve">Nombres attendus !</v>
      </c>
    </row>
    <row r="11">
      <c r="A11" s="151"/>
      <c r="B11" s="120" t="s">
        <v>95</v>
      </c>
      <c r="C11" s="95" t="s">
        <v>94</v>
      </c>
      <c r="D11" s="96" t="s">
        <v>94</v>
      </c>
      <c r="E11" s="95" t="s">
        <v>94</v>
      </c>
      <c r="F11" s="96" t="s">
        <v>94</v>
      </c>
      <c r="G11" s="95" t="s">
        <v>94</v>
      </c>
      <c r="H11" s="96" t="s">
        <v>94</v>
      </c>
      <c r="I11" s="95" t="s">
        <v>94</v>
      </c>
      <c r="J11" s="96" t="s">
        <v>94</v>
      </c>
      <c r="K11" s="95" t="s">
        <v>94</v>
      </c>
      <c r="L11" s="96" t="s">
        <v>94</v>
      </c>
      <c r="M11" s="156" t="str">
        <f t="shared" ref="M11:M40" si="12">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xml:space="preserve">Nombres attendus !</v>
      </c>
    </row>
    <row r="12">
      <c r="A12" s="152"/>
      <c r="B12" s="120" t="s">
        <v>96</v>
      </c>
      <c r="C12" s="157" t="str">
        <f>IF(OR(C11="",C11="N/A",C11="NC",C11="ND"),"",C10/C11)</f>
        <v/>
      </c>
      <c r="D12" s="157" t="str">
        <f t="shared" ref="D12:L36" si="13">IF(OR(D11="",D11="N/A",D11="NC",D11="ND"),"",D10/D11)</f>
        <v/>
      </c>
      <c r="E12" s="157" t="str">
        <f t="shared" si="13"/>
        <v/>
      </c>
      <c r="F12" s="157" t="str">
        <f t="shared" si="13"/>
        <v/>
      </c>
      <c r="G12" s="157" t="str">
        <f t="shared" si="13"/>
        <v/>
      </c>
      <c r="H12" s="157" t="str">
        <f t="shared" si="13"/>
        <v/>
      </c>
      <c r="I12" s="157" t="str">
        <f t="shared" si="13"/>
        <v/>
      </c>
      <c r="J12" s="157" t="str">
        <f t="shared" si="13"/>
        <v/>
      </c>
      <c r="K12" s="157" t="str">
        <f t="shared" si="13"/>
        <v/>
      </c>
      <c r="L12" s="157" t="str">
        <f t="shared" si="13"/>
        <v/>
      </c>
      <c r="M12" s="156" t="str">
        <f t="shared" si="12"/>
        <v/>
      </c>
    </row>
    <row r="13" ht="15" customHeight="1">
      <c r="A13" s="117" t="s">
        <v>74</v>
      </c>
      <c r="B13" s="118" t="s">
        <v>93</v>
      </c>
      <c r="C13" s="89" t="s">
        <v>94</v>
      </c>
      <c r="D13" s="90" t="s">
        <v>94</v>
      </c>
      <c r="E13" s="89" t="s">
        <v>94</v>
      </c>
      <c r="F13" s="90" t="s">
        <v>94</v>
      </c>
      <c r="G13" s="89" t="s">
        <v>94</v>
      </c>
      <c r="H13" s="90" t="s">
        <v>94</v>
      </c>
      <c r="I13" s="89" t="s">
        <v>94</v>
      </c>
      <c r="J13" s="90" t="s">
        <v>94</v>
      </c>
      <c r="K13" s="89" t="s">
        <v>94</v>
      </c>
      <c r="L13" s="90" t="s">
        <v>94</v>
      </c>
      <c r="M13" s="156" t="str">
        <f t="shared" si="12"/>
        <v xml:space="preserve">Nombres attendus !</v>
      </c>
    </row>
    <row r="14">
      <c r="A14" s="119"/>
      <c r="B14" s="120" t="s">
        <v>95</v>
      </c>
      <c r="C14" s="95" t="s">
        <v>94</v>
      </c>
      <c r="D14" s="96" t="s">
        <v>94</v>
      </c>
      <c r="E14" s="95" t="s">
        <v>94</v>
      </c>
      <c r="F14" s="96" t="s">
        <v>94</v>
      </c>
      <c r="G14" s="95" t="s">
        <v>94</v>
      </c>
      <c r="H14" s="96" t="s">
        <v>94</v>
      </c>
      <c r="I14" s="95" t="s">
        <v>94</v>
      </c>
      <c r="J14" s="96" t="s">
        <v>94</v>
      </c>
      <c r="K14" s="95" t="s">
        <v>94</v>
      </c>
      <c r="L14" s="96" t="s">
        <v>94</v>
      </c>
      <c r="M14" s="156" t="str">
        <f t="shared" si="12"/>
        <v xml:space="preserve">Nombres attendus !</v>
      </c>
    </row>
    <row r="15">
      <c r="A15" s="121"/>
      <c r="B15" s="120" t="s">
        <v>96</v>
      </c>
      <c r="C15" s="157" t="str">
        <f>IF(OR(C14="",C14="N/A",C14="NC",C14="ND"),"",C13/C14)</f>
        <v/>
      </c>
      <c r="D15" s="157" t="str">
        <f t="shared" si="13"/>
        <v/>
      </c>
      <c r="E15" s="157" t="str">
        <f t="shared" ref="E15:E36" si="14">IF(OR(E14="",E14="N/A",E14="NC",E14="ND"),"",E13/E14)</f>
        <v/>
      </c>
      <c r="F15" s="157" t="str">
        <f t="shared" ref="F15:F36" si="15">IF(OR(F14="",F14="N/A",F14="NC",F14="ND"),"",F13/F14)</f>
        <v/>
      </c>
      <c r="G15" s="157" t="str">
        <f t="shared" ref="G15:G36" si="16">IF(OR(G14="",G14="N/A",G14="NC",G14="ND"),"",G13/G14)</f>
        <v/>
      </c>
      <c r="H15" s="157" t="str">
        <f t="shared" ref="H15:H36" si="17">IF(OR(H14="",H14="N/A",H14="NC",H14="ND"),"",H13/H14)</f>
        <v/>
      </c>
      <c r="I15" s="157" t="str">
        <f t="shared" ref="I15:I36" si="18">IF(OR(I14="",I14="N/A",I14="NC",I14="ND"),"",I13/I14)</f>
        <v/>
      </c>
      <c r="J15" s="157" t="str">
        <f t="shared" ref="J15:J36" si="19">IF(OR(J14="",J14="N/A",J14="NC",J14="ND"),"",J13/J14)</f>
        <v/>
      </c>
      <c r="K15" s="157" t="str">
        <f t="shared" ref="K15:K36" si="20">IF(OR(K14="",K14="N/A",K14="NC",K14="ND"),"",K13/K14)</f>
        <v/>
      </c>
      <c r="L15" s="157" t="str">
        <f t="shared" ref="L15:L36" si="21">IF(OR(L14="",L14="N/A",L14="NC",L14="ND"),"",L13/L14)</f>
        <v/>
      </c>
      <c r="M15" s="156" t="str">
        <f t="shared" si="12"/>
        <v/>
      </c>
    </row>
    <row r="16">
      <c r="A16" s="117" t="s">
        <v>75</v>
      </c>
      <c r="B16" s="120" t="s">
        <v>100</v>
      </c>
      <c r="C16" s="135" t="s">
        <v>94</v>
      </c>
      <c r="D16" s="136" t="s">
        <v>94</v>
      </c>
      <c r="E16" s="135" t="s">
        <v>94</v>
      </c>
      <c r="F16" s="136" t="s">
        <v>94</v>
      </c>
      <c r="G16" s="135" t="s">
        <v>94</v>
      </c>
      <c r="H16" s="136" t="s">
        <v>94</v>
      </c>
      <c r="I16" s="135" t="s">
        <v>94</v>
      </c>
      <c r="J16" s="136" t="s">
        <v>94</v>
      </c>
      <c r="K16" s="135" t="s">
        <v>94</v>
      </c>
      <c r="L16" s="136" t="s">
        <v>94</v>
      </c>
      <c r="M16" s="156" t="str">
        <f t="shared" si="12"/>
        <v xml:space="preserve">Nombres attendus !</v>
      </c>
    </row>
    <row r="17">
      <c r="A17" s="121"/>
      <c r="B17" s="120" t="s">
        <v>98</v>
      </c>
      <c r="C17" s="137" t="s">
        <v>94</v>
      </c>
      <c r="D17" s="138" t="s">
        <v>94</v>
      </c>
      <c r="E17" s="137" t="s">
        <v>94</v>
      </c>
      <c r="F17" s="138" t="s">
        <v>94</v>
      </c>
      <c r="G17" s="137" t="s">
        <v>94</v>
      </c>
      <c r="H17" s="138" t="s">
        <v>94</v>
      </c>
      <c r="I17" s="137" t="s">
        <v>94</v>
      </c>
      <c r="J17" s="138" t="s">
        <v>94</v>
      </c>
      <c r="K17" s="137" t="s">
        <v>94</v>
      </c>
      <c r="L17" s="138" t="s">
        <v>94</v>
      </c>
      <c r="M17" s="156" t="str">
        <f t="shared" si="12"/>
        <v xml:space="preserve">Nombres attendus !</v>
      </c>
    </row>
    <row r="18" ht="15" customHeight="1">
      <c r="A18" s="117" t="s">
        <v>101</v>
      </c>
      <c r="B18" s="120" t="s">
        <v>100</v>
      </c>
      <c r="C18" s="135" t="s">
        <v>94</v>
      </c>
      <c r="D18" s="136" t="s">
        <v>94</v>
      </c>
      <c r="E18" s="135" t="s">
        <v>94</v>
      </c>
      <c r="F18" s="136" t="s">
        <v>94</v>
      </c>
      <c r="G18" s="135" t="s">
        <v>94</v>
      </c>
      <c r="H18" s="136" t="s">
        <v>94</v>
      </c>
      <c r="I18" s="135" t="s">
        <v>94</v>
      </c>
      <c r="J18" s="136" t="s">
        <v>94</v>
      </c>
      <c r="K18" s="135" t="s">
        <v>94</v>
      </c>
      <c r="L18" s="136" t="s">
        <v>94</v>
      </c>
      <c r="M18" s="156" t="str">
        <f t="shared" si="12"/>
        <v xml:space="preserve">Nombres attendus !</v>
      </c>
    </row>
    <row r="19">
      <c r="A19" s="121"/>
      <c r="B19" s="120" t="s">
        <v>98</v>
      </c>
      <c r="C19" s="137" t="s">
        <v>94</v>
      </c>
      <c r="D19" s="138" t="s">
        <v>94</v>
      </c>
      <c r="E19" s="137" t="s">
        <v>94</v>
      </c>
      <c r="F19" s="138" t="s">
        <v>94</v>
      </c>
      <c r="G19" s="137" t="s">
        <v>94</v>
      </c>
      <c r="H19" s="138" t="s">
        <v>94</v>
      </c>
      <c r="I19" s="137" t="s">
        <v>94</v>
      </c>
      <c r="J19" s="138" t="s">
        <v>94</v>
      </c>
      <c r="K19" s="137" t="s">
        <v>94</v>
      </c>
      <c r="L19" s="138" t="s">
        <v>94</v>
      </c>
      <c r="M19" s="156" t="str">
        <f t="shared" si="12"/>
        <v xml:space="preserve">Nombres attendus !</v>
      </c>
    </row>
    <row r="20" ht="15" customHeight="1">
      <c r="A20" s="117" t="s">
        <v>110</v>
      </c>
      <c r="B20" s="120" t="s">
        <v>93</v>
      </c>
      <c r="C20" s="144"/>
      <c r="D20" s="145"/>
      <c r="E20" s="145"/>
      <c r="F20" s="145"/>
      <c r="G20" s="145"/>
      <c r="H20" s="145"/>
      <c r="I20" s="145"/>
      <c r="J20" s="145"/>
      <c r="K20" s="145"/>
      <c r="L20" s="146"/>
      <c r="M20" s="156" t="str">
        <f t="shared" si="12"/>
        <v xml:space="preserve">Encore 8 cellule(s) requise(s)</v>
      </c>
    </row>
    <row r="21">
      <c r="A21" s="119"/>
      <c r="B21" s="120" t="s">
        <v>95</v>
      </c>
      <c r="C21" s="147"/>
      <c r="D21" s="148"/>
      <c r="E21" s="148"/>
      <c r="F21" s="148"/>
      <c r="G21" s="148"/>
      <c r="H21" s="148"/>
      <c r="I21" s="148"/>
      <c r="J21" s="148"/>
      <c r="K21" s="148"/>
      <c r="L21" s="149"/>
      <c r="M21" s="156" t="str">
        <f t="shared" si="12"/>
        <v xml:space="preserve">Encore 8 cellule(s) requise(s)</v>
      </c>
    </row>
    <row r="22">
      <c r="A22" s="121"/>
      <c r="B22" s="120" t="s">
        <v>96</v>
      </c>
      <c r="C22" s="147"/>
      <c r="D22" s="148"/>
      <c r="E22" s="148"/>
      <c r="F22" s="148"/>
      <c r="G22" s="148"/>
      <c r="H22" s="148"/>
      <c r="I22" s="148"/>
      <c r="J22" s="148"/>
      <c r="K22" s="148"/>
      <c r="L22" s="149"/>
      <c r="M22" s="156" t="str">
        <f t="shared" si="12"/>
        <v/>
      </c>
    </row>
    <row r="23">
      <c r="A23" s="117" t="s">
        <v>111</v>
      </c>
      <c r="B23" s="120" t="s">
        <v>93</v>
      </c>
      <c r="C23" s="147"/>
      <c r="D23" s="148"/>
      <c r="E23" s="148"/>
      <c r="F23" s="148"/>
      <c r="G23" s="148"/>
      <c r="H23" s="148"/>
      <c r="I23" s="148"/>
      <c r="J23" s="148"/>
      <c r="K23" s="148"/>
      <c r="L23" s="149"/>
      <c r="M23" s="156" t="str">
        <f t="shared" si="12"/>
        <v xml:space="preserve">Encore 8 cellule(s) requise(s)</v>
      </c>
    </row>
    <row r="24">
      <c r="A24" s="119"/>
      <c r="B24" s="120" t="s">
        <v>95</v>
      </c>
      <c r="C24" s="147"/>
      <c r="D24" s="148"/>
      <c r="E24" s="148"/>
      <c r="F24" s="148"/>
      <c r="G24" s="148"/>
      <c r="H24" s="148"/>
      <c r="I24" s="148"/>
      <c r="J24" s="148"/>
      <c r="K24" s="148"/>
      <c r="L24" s="149"/>
      <c r="M24" s="156" t="str">
        <f t="shared" si="12"/>
        <v xml:space="preserve">Encore 8 cellule(s) requise(s)</v>
      </c>
    </row>
    <row r="25">
      <c r="A25" s="121"/>
      <c r="B25" s="120" t="s">
        <v>96</v>
      </c>
      <c r="C25" s="153"/>
      <c r="D25" s="154"/>
      <c r="E25" s="154"/>
      <c r="F25" s="154"/>
      <c r="G25" s="154"/>
      <c r="H25" s="154"/>
      <c r="I25" s="154"/>
      <c r="J25" s="154"/>
      <c r="K25" s="154"/>
      <c r="L25" s="155"/>
      <c r="M25" s="156" t="str">
        <f t="shared" si="12"/>
        <v/>
      </c>
    </row>
    <row r="26">
      <c r="A26" s="158" t="s">
        <v>79</v>
      </c>
      <c r="B26" s="159"/>
      <c r="C26" s="159"/>
      <c r="D26" s="159"/>
      <c r="E26" s="159"/>
      <c r="F26" s="159"/>
      <c r="G26" s="159"/>
      <c r="H26" s="159"/>
      <c r="I26" s="159"/>
      <c r="J26" s="159"/>
      <c r="K26" s="159"/>
      <c r="L26" s="159"/>
      <c r="M26" s="156" t="str">
        <f t="shared" si="12"/>
        <v/>
      </c>
    </row>
    <row r="27" ht="15" customHeight="1">
      <c r="A27" s="119" t="s">
        <v>80</v>
      </c>
      <c r="B27" s="118" t="s">
        <v>93</v>
      </c>
      <c r="C27" s="144"/>
      <c r="D27" s="145"/>
      <c r="E27" s="145"/>
      <c r="F27" s="145"/>
      <c r="G27" s="145"/>
      <c r="H27" s="145"/>
      <c r="I27" s="145"/>
      <c r="J27" s="145"/>
      <c r="K27" s="145"/>
      <c r="L27" s="146"/>
      <c r="M27" s="156" t="str">
        <f t="shared" si="12"/>
        <v xml:space="preserve">Encore 8 cellule(s) requise(s)</v>
      </c>
    </row>
    <row r="28">
      <c r="A28" s="119"/>
      <c r="B28" s="120" t="s">
        <v>95</v>
      </c>
      <c r="C28" s="147"/>
      <c r="D28" s="148"/>
      <c r="E28" s="148"/>
      <c r="F28" s="148"/>
      <c r="G28" s="148"/>
      <c r="H28" s="148"/>
      <c r="I28" s="148"/>
      <c r="J28" s="148"/>
      <c r="K28" s="148"/>
      <c r="L28" s="149"/>
      <c r="M28" s="156" t="str">
        <f t="shared" si="12"/>
        <v xml:space="preserve">Encore 8 cellule(s) requise(s)</v>
      </c>
    </row>
    <row r="29">
      <c r="A29" s="121"/>
      <c r="B29" s="120" t="s">
        <v>96</v>
      </c>
      <c r="C29" s="147"/>
      <c r="D29" s="148"/>
      <c r="E29" s="148"/>
      <c r="F29" s="148"/>
      <c r="G29" s="148"/>
      <c r="H29" s="148"/>
      <c r="I29" s="148"/>
      <c r="J29" s="148"/>
      <c r="K29" s="148"/>
      <c r="L29" s="149"/>
      <c r="M29" s="156" t="str">
        <f t="shared" si="12"/>
        <v/>
      </c>
    </row>
    <row r="30" ht="15" customHeight="1">
      <c r="A30" s="117" t="s">
        <v>81</v>
      </c>
      <c r="B30" s="118" t="s">
        <v>93</v>
      </c>
      <c r="C30" s="147"/>
      <c r="D30" s="148"/>
      <c r="E30" s="148"/>
      <c r="F30" s="148"/>
      <c r="G30" s="148"/>
      <c r="H30" s="148"/>
      <c r="I30" s="148"/>
      <c r="J30" s="148"/>
      <c r="K30" s="148"/>
      <c r="L30" s="149"/>
      <c r="M30" s="156" t="str">
        <f t="shared" si="12"/>
        <v xml:space="preserve">Encore 8 cellule(s) requise(s)</v>
      </c>
    </row>
    <row r="31">
      <c r="A31" s="119"/>
      <c r="B31" s="120" t="s">
        <v>95</v>
      </c>
      <c r="C31" s="147"/>
      <c r="D31" s="148"/>
      <c r="E31" s="148"/>
      <c r="F31" s="148"/>
      <c r="G31" s="148"/>
      <c r="H31" s="148"/>
      <c r="I31" s="148"/>
      <c r="J31" s="148"/>
      <c r="K31" s="148"/>
      <c r="L31" s="149"/>
      <c r="M31" s="156" t="str">
        <f t="shared" si="12"/>
        <v xml:space="preserve">Encore 8 cellule(s) requise(s)</v>
      </c>
    </row>
    <row r="32">
      <c r="A32" s="121"/>
      <c r="B32" s="120" t="s">
        <v>96</v>
      </c>
      <c r="C32" s="153"/>
      <c r="D32" s="154"/>
      <c r="E32" s="154"/>
      <c r="F32" s="154"/>
      <c r="G32" s="154"/>
      <c r="H32" s="154"/>
      <c r="I32" s="154"/>
      <c r="J32" s="154"/>
      <c r="K32" s="154"/>
      <c r="L32" s="155"/>
      <c r="M32" s="156" t="str">
        <f t="shared" si="12"/>
        <v/>
      </c>
    </row>
    <row r="33">
      <c r="A33" s="158" t="s">
        <v>52</v>
      </c>
      <c r="B33" s="159"/>
      <c r="C33" s="159"/>
      <c r="D33" s="159"/>
      <c r="E33" s="159"/>
      <c r="F33" s="159"/>
      <c r="G33" s="159"/>
      <c r="H33" s="159"/>
      <c r="I33" s="159"/>
      <c r="J33" s="159"/>
      <c r="K33" s="159"/>
      <c r="L33" s="159"/>
      <c r="M33" s="156" t="str">
        <f t="shared" si="12"/>
        <v/>
      </c>
    </row>
    <row r="34" ht="15" customHeight="1">
      <c r="A34" s="119" t="s">
        <v>82</v>
      </c>
      <c r="B34" s="118" t="s">
        <v>93</v>
      </c>
      <c r="C34" s="89" t="s">
        <v>94</v>
      </c>
      <c r="D34" s="90" t="s">
        <v>94</v>
      </c>
      <c r="E34" s="89" t="s">
        <v>94</v>
      </c>
      <c r="F34" s="90">
        <v>3</v>
      </c>
      <c r="G34" s="89" t="s">
        <v>94</v>
      </c>
      <c r="H34" s="90">
        <v>26</v>
      </c>
      <c r="I34" s="89" t="s">
        <v>94</v>
      </c>
      <c r="J34" s="90" t="s">
        <v>94</v>
      </c>
      <c r="K34" s="89" t="s">
        <v>94</v>
      </c>
      <c r="L34" s="90" t="s">
        <v>94</v>
      </c>
      <c r="M34" s="156" t="e">
        <f t="shared" si="12"/>
        <v>#VALUE!</v>
      </c>
    </row>
    <row r="35">
      <c r="A35" s="119"/>
      <c r="B35" s="120" t="s">
        <v>95</v>
      </c>
      <c r="C35" s="95" t="s">
        <v>94</v>
      </c>
      <c r="D35" s="96" t="s">
        <v>94</v>
      </c>
      <c r="E35" s="95" t="s">
        <v>94</v>
      </c>
      <c r="F35" s="96">
        <v>57</v>
      </c>
      <c r="G35" s="95" t="s">
        <v>94</v>
      </c>
      <c r="H35" s="96">
        <v>57</v>
      </c>
      <c r="I35" s="95" t="s">
        <v>94</v>
      </c>
      <c r="J35" s="96" t="s">
        <v>94</v>
      </c>
      <c r="K35" s="95" t="s">
        <v>94</v>
      </c>
      <c r="L35" s="96" t="s">
        <v>94</v>
      </c>
      <c r="M35" s="156" t="e">
        <f t="shared" si="12"/>
        <v>#VALUE!</v>
      </c>
    </row>
    <row r="36">
      <c r="A36" s="121"/>
      <c r="B36" s="120" t="s">
        <v>96</v>
      </c>
      <c r="C36" s="157" t="str">
        <f>IF(OR(C35="",C35="N/A",C35="NC",C35="ND"),"",C34/C35)</f>
        <v/>
      </c>
      <c r="D36" s="157" t="str">
        <f t="shared" si="13"/>
        <v/>
      </c>
      <c r="E36" s="157" t="str">
        <f t="shared" si="14"/>
        <v/>
      </c>
      <c r="F36" s="157">
        <f t="shared" si="15"/>
        <v>0.052631578947368418</v>
      </c>
      <c r="G36" s="157" t="str">
        <f t="shared" si="16"/>
        <v/>
      </c>
      <c r="H36" s="157">
        <f t="shared" si="17"/>
        <v>0.45614035087719296</v>
      </c>
      <c r="I36" s="157" t="str">
        <f t="shared" si="18"/>
        <v/>
      </c>
      <c r="J36" s="157" t="str">
        <f t="shared" si="19"/>
        <v/>
      </c>
      <c r="K36" s="157" t="str">
        <f t="shared" si="20"/>
        <v/>
      </c>
      <c r="L36" s="157" t="str">
        <f t="shared" si="21"/>
        <v/>
      </c>
      <c r="M36" s="156" t="e">
        <f t="shared" si="12"/>
        <v>#VALUE!</v>
      </c>
    </row>
    <row r="37">
      <c r="A37" s="121" t="s">
        <v>112</v>
      </c>
      <c r="B37" s="118" t="s">
        <v>113</v>
      </c>
      <c r="C37" s="144"/>
      <c r="D37" s="145"/>
      <c r="E37" s="145"/>
      <c r="F37" s="145"/>
      <c r="G37" s="145"/>
      <c r="H37" s="145"/>
      <c r="I37" s="145"/>
      <c r="J37" s="145"/>
      <c r="K37" s="145"/>
      <c r="L37" s="146"/>
      <c r="M37" s="156" t="str">
        <f t="shared" si="12"/>
        <v xml:space="preserve">Encore 8 cellule(s) requise(s)</v>
      </c>
    </row>
    <row r="38" ht="15" customHeight="1">
      <c r="A38" s="117" t="s">
        <v>84</v>
      </c>
      <c r="B38" s="118" t="s">
        <v>93</v>
      </c>
      <c r="C38" s="147"/>
      <c r="D38" s="148"/>
      <c r="E38" s="148"/>
      <c r="F38" s="148"/>
      <c r="G38" s="148"/>
      <c r="H38" s="148"/>
      <c r="I38" s="148"/>
      <c r="J38" s="148"/>
      <c r="K38" s="148"/>
      <c r="L38" s="149"/>
      <c r="M38" s="156" t="str">
        <f t="shared" si="12"/>
        <v xml:space="preserve">Encore 8 cellule(s) requise(s)</v>
      </c>
    </row>
    <row r="39">
      <c r="A39" s="119"/>
      <c r="B39" s="120" t="s">
        <v>95</v>
      </c>
      <c r="C39" s="147"/>
      <c r="D39" s="148"/>
      <c r="E39" s="148"/>
      <c r="F39" s="148"/>
      <c r="G39" s="148"/>
      <c r="H39" s="148"/>
      <c r="I39" s="148"/>
      <c r="J39" s="148"/>
      <c r="K39" s="148"/>
      <c r="L39" s="149"/>
      <c r="M39" s="156" t="str">
        <f t="shared" si="12"/>
        <v xml:space="preserve">Encore 8 cellule(s) requise(s)</v>
      </c>
    </row>
    <row r="40">
      <c r="A40" s="121"/>
      <c r="B40" s="120" t="s">
        <v>96</v>
      </c>
      <c r="C40" s="147"/>
      <c r="D40" s="148"/>
      <c r="E40" s="148"/>
      <c r="F40" s="148"/>
      <c r="G40" s="148"/>
      <c r="H40" s="148"/>
      <c r="I40" s="148"/>
      <c r="J40" s="148"/>
      <c r="K40" s="148"/>
      <c r="L40" s="149"/>
      <c r="M40" s="156" t="str">
        <f t="shared" si="12"/>
        <v/>
      </c>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lhaugeard</cp:lastModifiedBy>
  <cp:revision>36</cp:revision>
  <dcterms:created xsi:type="dcterms:W3CDTF">2021-03-24T14:12:08Z</dcterms:created>
  <dcterms:modified xsi:type="dcterms:W3CDTF">2022-05-02T14:45:57Z</dcterms:modified>
</cp:coreProperties>
</file>